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13"/>
  </bookViews>
  <sheets>
    <sheet name="Tabell1" sheetId="1" r:id="rId1"/>
    <sheet name="Tabell2" sheetId="2" r:id="rId2"/>
    <sheet name="Tabell3" sheetId="3" r:id="rId3"/>
    <sheet name="Tabell4" sheetId="4" r:id="rId4"/>
    <sheet name="Tabell 5" sheetId="5" r:id="rId5"/>
    <sheet name="Tabell6" sheetId="6" r:id="rId6"/>
    <sheet name="Tabell7" sheetId="7" r:id="rId7"/>
    <sheet name="Tabell8" sheetId="8" r:id="rId8"/>
    <sheet name="Tabell9" sheetId="9" r:id="rId9"/>
    <sheet name="Tabell10" sheetId="10" r:id="rId10"/>
    <sheet name="Tabell11" sheetId="11" r:id="rId11"/>
    <sheet name="Tabell12" sheetId="12" r:id="rId12"/>
    <sheet name="Tabell13" sheetId="13" r:id="rId13"/>
    <sheet name="Tabell 14" sheetId="14" r:id="rId14"/>
    <sheet name="Tabell15" sheetId="15" r:id="rId15"/>
  </sheets>
  <externalReferences>
    <externalReference r:id="rId18"/>
    <externalReference r:id="rId19"/>
  </externalReferences>
  <definedNames>
    <definedName name="_xlnm.Print_Area" localSheetId="4">'Tabell 5'!$B$1:$J$36</definedName>
  </definedNames>
  <calcPr fullCalcOnLoad="1"/>
</workbook>
</file>

<file path=xl/sharedStrings.xml><?xml version="1.0" encoding="utf-8"?>
<sst xmlns="http://schemas.openxmlformats.org/spreadsheetml/2006/main" count="923" uniqueCount="119">
  <si>
    <t>Tabell 1</t>
  </si>
  <si>
    <t>Region</t>
  </si>
  <si>
    <t>Förbrukningsled</t>
  </si>
  <si>
    <t>Rundvirkesförbrukning i milj. m³f ub</t>
  </si>
  <si>
    <t>Medeltal</t>
  </si>
  <si>
    <t>11-15</t>
  </si>
  <si>
    <t xml:space="preserve">   Träfiberindustrin</t>
  </si>
  <si>
    <t xml:space="preserve">   Sågverk*</t>
  </si>
  <si>
    <t>Summa industriell rundvirkesförbr.</t>
  </si>
  <si>
    <t xml:space="preserve">   Övrig förbrukning av rundvirke</t>
  </si>
  <si>
    <t xml:space="preserve">   Export av rundvirke</t>
  </si>
  <si>
    <t xml:space="preserve">   Till andra regioner</t>
  </si>
  <si>
    <t xml:space="preserve">   Import av rundvirke</t>
  </si>
  <si>
    <t xml:space="preserve">   Från andra regioner</t>
  </si>
  <si>
    <t>Summa m³f ub</t>
  </si>
  <si>
    <t>Nettoavverkning milj. m³sk</t>
  </si>
  <si>
    <t>Bruttoavverkning milj. m³sk</t>
  </si>
  <si>
    <t>Hela</t>
  </si>
  <si>
    <t>landet</t>
  </si>
  <si>
    <t>Sortiment *)</t>
  </si>
  <si>
    <t>Ursprung</t>
  </si>
  <si>
    <t>Förbrukning i 1000-tal m³f ub</t>
  </si>
  <si>
    <t>Rundvirke barr</t>
  </si>
  <si>
    <t>Reg 1</t>
  </si>
  <si>
    <t>Reg 2</t>
  </si>
  <si>
    <t>Reg 3</t>
  </si>
  <si>
    <t>Reg 4</t>
  </si>
  <si>
    <t>Import</t>
  </si>
  <si>
    <t>Totalt</t>
  </si>
  <si>
    <t>Rundvirke löv</t>
  </si>
  <si>
    <t>Sågverksflis</t>
  </si>
  <si>
    <t>Spån</t>
  </si>
  <si>
    <t>Summa alla</t>
  </si>
  <si>
    <t>sortiment</t>
  </si>
  <si>
    <t>Sverige</t>
  </si>
  <si>
    <t>Summa rundvirke</t>
  </si>
  <si>
    <t>Bransch</t>
  </si>
  <si>
    <t>År</t>
  </si>
  <si>
    <t>Tall</t>
  </si>
  <si>
    <t>Gran</t>
  </si>
  <si>
    <t>Björk</t>
  </si>
  <si>
    <t>Övr. löv</t>
  </si>
  <si>
    <t>Summa</t>
  </si>
  <si>
    <t>Volym</t>
  </si>
  <si>
    <t>%</t>
  </si>
  <si>
    <t>Massa-</t>
  </si>
  <si>
    <t>industrin</t>
  </si>
  <si>
    <t>Skiv-</t>
  </si>
  <si>
    <t>Sågverks-</t>
  </si>
  <si>
    <t>industrin*</t>
  </si>
  <si>
    <t>Sortiment</t>
  </si>
  <si>
    <t xml:space="preserve"> -varav gran</t>
  </si>
  <si>
    <t xml:space="preserve">Reg 3 </t>
  </si>
  <si>
    <t>rundvirke</t>
  </si>
  <si>
    <t>Typ av massa</t>
  </si>
  <si>
    <t>Produktion i 1000-tal ton</t>
  </si>
  <si>
    <t>Mekanisk massa</t>
  </si>
  <si>
    <t>Halvkemisk massa</t>
  </si>
  <si>
    <t>Sulfit</t>
  </si>
  <si>
    <t>Sulfat</t>
  </si>
  <si>
    <t>Summa vedbaserad massa</t>
  </si>
  <si>
    <t>Övr. träfiberråvara</t>
  </si>
  <si>
    <t>S:a alla sortiment</t>
  </si>
  <si>
    <t>Hela landet</t>
  </si>
  <si>
    <t xml:space="preserve">  -varav gran</t>
  </si>
  <si>
    <t xml:space="preserve">  -varav björk</t>
  </si>
  <si>
    <t>Tabell 8. Plywood- och svarvfanérindustrins råvaruförbrukning.</t>
  </si>
  <si>
    <t xml:space="preserve">Region  </t>
  </si>
  <si>
    <t>-</t>
  </si>
  <si>
    <t xml:space="preserve"> -</t>
  </si>
  <si>
    <t xml:space="preserve">Reg 3  </t>
  </si>
  <si>
    <t>Tabell 9. Skivindustrins produktion.</t>
  </si>
  <si>
    <t xml:space="preserve">Produktion i 1000-tal ton </t>
  </si>
  <si>
    <t>Träfiber-skivor</t>
  </si>
  <si>
    <t>Produktion i 1000-tal m3</t>
  </si>
  <si>
    <t>Spånskivor</t>
  </si>
  <si>
    <t>Plywood/   fanér</t>
  </si>
  <si>
    <t>Ägarkategori</t>
  </si>
  <si>
    <t>Bolag*+SÄF</t>
  </si>
  <si>
    <t>Köpsågverk</t>
  </si>
  <si>
    <t xml:space="preserve"> &gt; 1000 m³ sv</t>
  </si>
  <si>
    <t>Övriga &lt; 1000 m³ sv</t>
  </si>
  <si>
    <t>ägarkategorier</t>
  </si>
  <si>
    <t xml:space="preserve"> -varav löv</t>
  </si>
  <si>
    <t>&lt;0,1%</t>
  </si>
  <si>
    <t>&lt; 0,1 %</t>
  </si>
  <si>
    <t>Övriga &lt;1000 m³ sv</t>
  </si>
  <si>
    <t>Bolag+SÄF</t>
  </si>
  <si>
    <t>Köpsågverk &gt;1000 m³ sv</t>
  </si>
  <si>
    <t>Alla sågverk</t>
  </si>
  <si>
    <t>Varav imp.</t>
  </si>
  <si>
    <t>Sågverkens råvaruförbrukning per ägarkategori</t>
  </si>
  <si>
    <t>Bolag +SÄF</t>
  </si>
  <si>
    <t>Köpsågverk &gt; 1000 m³ sv</t>
  </si>
  <si>
    <t>Samtliga</t>
  </si>
  <si>
    <t>Antal sågverk</t>
  </si>
  <si>
    <t>Produktion i 1000-tal m³ sv</t>
  </si>
  <si>
    <t>Löv</t>
  </si>
  <si>
    <t>Sågverkens produktion</t>
  </si>
  <si>
    <t>Användningsområde (volym i 1000 m3f)</t>
  </si>
  <si>
    <t>Till massa-</t>
  </si>
  <si>
    <t>Bränsle</t>
  </si>
  <si>
    <t>Övrig användning</t>
  </si>
  <si>
    <t>och skivind.</t>
  </si>
  <si>
    <t>vid sågen</t>
  </si>
  <si>
    <t>försålt</t>
  </si>
  <si>
    <t>(inklusive deponi)</t>
  </si>
  <si>
    <t>Användningen av sågverksflis</t>
  </si>
  <si>
    <t>och skivindustrin</t>
  </si>
  <si>
    <t>(inkl. deponi)</t>
  </si>
  <si>
    <t>Sågspån</t>
  </si>
  <si>
    <t>Kutterspån</t>
  </si>
  <si>
    <t>Allt spån</t>
  </si>
  <si>
    <t>Användningen av bark</t>
  </si>
  <si>
    <t>fiberskivindustrins råvaruanväåndning</t>
  </si>
  <si>
    <t>Spånskiveindustrins råvaruanvändning</t>
  </si>
  <si>
    <t>Massaindustrins råvaruanvändning</t>
  </si>
  <si>
    <t>Tabell 5</t>
  </si>
  <si>
    <t>Tabell  spånanvändning (14)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</si>
</sst>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8"/>
      <name val="Times New Roman"/>
      <family val="1"/>
    </font>
    <font>
      <sz val="11"/>
      <name val="Arial"/>
      <family val="2"/>
    </font>
    <font>
      <sz val="10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3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70C0"/>
      <name val="Times New Roman"/>
      <family val="1"/>
    </font>
    <font>
      <sz val="11"/>
      <color theme="3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mediumDashed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right"/>
    </xf>
    <xf numFmtId="166" fontId="54" fillId="0" borderId="0" xfId="0" applyNumberFormat="1" applyFont="1" applyAlignment="1">
      <alignment horizontal="right"/>
    </xf>
    <xf numFmtId="166" fontId="54" fillId="0" borderId="12" xfId="0" applyNumberFormat="1" applyFont="1" applyBorder="1" applyAlignment="1">
      <alignment horizontal="right"/>
    </xf>
    <xf numFmtId="166" fontId="5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/>
    </xf>
    <xf numFmtId="166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66" fontId="54" fillId="0" borderId="0" xfId="0" applyNumberFormat="1" applyFont="1" applyBorder="1" applyAlignment="1">
      <alignment horizontal="right"/>
    </xf>
    <xf numFmtId="0" fontId="54" fillId="0" borderId="10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4" fillId="0" borderId="10" xfId="0" applyNumberFormat="1" applyFont="1" applyBorder="1" applyAlignment="1">
      <alignment horizontal="right" vertical="center"/>
    </xf>
    <xf numFmtId="3" fontId="54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55" fillId="0" borderId="0" xfId="0" applyNumberFormat="1" applyFont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5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6" fillId="0" borderId="0" xfId="0" applyNumberFormat="1" applyFont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54" fillId="0" borderId="0" xfId="0" applyNumberFormat="1" applyFont="1" applyFill="1" applyBorder="1" applyAlignment="1">
      <alignment vertical="center"/>
    </xf>
    <xf numFmtId="166" fontId="54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54" fillId="0" borderId="11" xfId="0" applyNumberFormat="1" applyFont="1" applyFill="1" applyBorder="1" applyAlignment="1">
      <alignment vertical="center"/>
    </xf>
    <xf numFmtId="166" fontId="54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54" fillId="0" borderId="11" xfId="0" applyNumberFormat="1" applyFont="1" applyFill="1" applyBorder="1" applyAlignment="1">
      <alignment horizontal="right" vertical="center" wrapText="1"/>
    </xf>
    <xf numFmtId="166" fontId="54" fillId="0" borderId="1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horizontal="right" vertical="center" wrapText="1"/>
    </xf>
    <xf numFmtId="166" fontId="54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3" fontId="54" fillId="0" borderId="10" xfId="0" applyNumberFormat="1" applyFont="1" applyFill="1" applyBorder="1" applyAlignment="1">
      <alignment vertical="center"/>
    </xf>
    <xf numFmtId="166" fontId="54" fillId="0" borderId="10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right" vertical="center" wrapText="1"/>
    </xf>
    <xf numFmtId="167" fontId="54" fillId="0" borderId="0" xfId="0" applyNumberFormat="1" applyFont="1" applyFill="1" applyBorder="1" applyAlignment="1">
      <alignment vertical="center"/>
    </xf>
    <xf numFmtId="167" fontId="54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 vertical="top" wrapText="1"/>
    </xf>
    <xf numFmtId="9" fontId="3" fillId="0" borderId="11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9" fontId="3" fillId="0" borderId="11" xfId="0" applyNumberFormat="1" applyFont="1" applyFill="1" applyBorder="1" applyAlignment="1">
      <alignment horizontal="right" vertical="top"/>
    </xf>
    <xf numFmtId="9" fontId="5" fillId="0" borderId="11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56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9" fontId="3" fillId="0" borderId="0" xfId="0" applyNumberFormat="1" applyFont="1" applyFill="1" applyBorder="1" applyAlignment="1">
      <alignment vertical="center"/>
    </xf>
    <xf numFmtId="9" fontId="3" fillId="0" borderId="0" xfId="49" applyFont="1" applyFill="1" applyBorder="1" applyAlignment="1">
      <alignment vertical="center"/>
    </xf>
    <xf numFmtId="9" fontId="3" fillId="0" borderId="0" xfId="49" applyFont="1" applyBorder="1" applyAlignment="1">
      <alignment/>
    </xf>
    <xf numFmtId="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49" applyFont="1" applyAlignment="1">
      <alignment/>
    </xf>
    <xf numFmtId="1" fontId="3" fillId="0" borderId="0" xfId="0" applyNumberFormat="1" applyFont="1" applyFill="1" applyAlignment="1">
      <alignment horizontal="right" vertical="center"/>
    </xf>
    <xf numFmtId="9" fontId="3" fillId="0" borderId="0" xfId="49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9" fontId="3" fillId="0" borderId="0" xfId="49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9" fontId="3" fillId="0" borderId="0" xfId="49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/>
    </xf>
    <xf numFmtId="9" fontId="5" fillId="0" borderId="11" xfId="0" applyNumberFormat="1" applyFont="1" applyFill="1" applyBorder="1" applyAlignment="1">
      <alignment/>
    </xf>
    <xf numFmtId="9" fontId="3" fillId="0" borderId="0" xfId="0" applyNumberFormat="1" applyFont="1" applyAlignment="1">
      <alignment horizontal="right"/>
    </xf>
    <xf numFmtId="9" fontId="3" fillId="0" borderId="0" xfId="49" applyFont="1" applyAlignment="1">
      <alignment horizontal="right"/>
    </xf>
    <xf numFmtId="9" fontId="3" fillId="0" borderId="0" xfId="0" applyNumberFormat="1" applyFont="1" applyAlignment="1">
      <alignment/>
    </xf>
    <xf numFmtId="9" fontId="3" fillId="0" borderId="0" xfId="0" applyNumberFormat="1" applyFont="1" applyFill="1" applyBorder="1" applyAlignment="1">
      <alignment/>
    </xf>
    <xf numFmtId="9" fontId="3" fillId="0" borderId="0" xfId="49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 horizontal="right"/>
    </xf>
    <xf numFmtId="9" fontId="3" fillId="0" borderId="11" xfId="49" applyFont="1" applyFill="1" applyBorder="1" applyAlignment="1">
      <alignment horizontal="right"/>
    </xf>
    <xf numFmtId="9" fontId="3" fillId="0" borderId="11" xfId="49" applyFont="1" applyFill="1" applyBorder="1" applyAlignment="1">
      <alignment/>
    </xf>
    <xf numFmtId="0" fontId="54" fillId="0" borderId="0" xfId="49" applyNumberFormat="1" applyFont="1" applyFill="1" applyBorder="1" applyAlignment="1">
      <alignment/>
    </xf>
    <xf numFmtId="1" fontId="54" fillId="0" borderId="0" xfId="49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5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54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3" fontId="54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54" fillId="0" borderId="0" xfId="0" applyNumberFormat="1" applyFont="1" applyFill="1" applyAlignment="1">
      <alignment horizontal="right"/>
    </xf>
    <xf numFmtId="3" fontId="54" fillId="0" borderId="11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 horizontal="right"/>
    </xf>
    <xf numFmtId="168" fontId="54" fillId="0" borderId="11" xfId="0" applyNumberFormat="1" applyFont="1" applyFill="1" applyBorder="1" applyAlignment="1">
      <alignment horizontal="right"/>
    </xf>
    <xf numFmtId="49" fontId="54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54" fillId="0" borderId="13" xfId="0" applyNumberFormat="1" applyFont="1" applyFill="1" applyBorder="1" applyAlignment="1">
      <alignment horizontal="right"/>
    </xf>
    <xf numFmtId="1" fontId="3" fillId="0" borderId="0" xfId="49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3" fontId="12" fillId="0" borderId="10" xfId="0" applyNumberFormat="1" applyFont="1" applyFill="1" applyBorder="1" applyAlignment="1">
      <alignment horizontal="right" vertical="top"/>
    </xf>
    <xf numFmtId="3" fontId="13" fillId="0" borderId="10" xfId="0" applyNumberFormat="1" applyFont="1" applyFill="1" applyBorder="1" applyAlignment="1">
      <alignment horizontal="right" vertical="top"/>
    </xf>
    <xf numFmtId="3" fontId="13" fillId="0" borderId="1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Alignment="1">
      <alignment horizontal="right" vertical="top" wrapText="1"/>
    </xf>
    <xf numFmtId="3" fontId="13" fillId="0" borderId="11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3" fontId="13" fillId="0" borderId="11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3" fontId="14" fillId="0" borderId="11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48">
      <alignment/>
      <protection/>
    </xf>
    <xf numFmtId="0" fontId="2" fillId="0" borderId="0" xfId="48" applyFont="1" applyFill="1">
      <alignment/>
      <protection/>
    </xf>
    <xf numFmtId="0" fontId="15" fillId="0" borderId="0" xfId="48" applyFont="1">
      <alignment/>
      <protection/>
    </xf>
    <xf numFmtId="3" fontId="3" fillId="0" borderId="10" xfId="48" applyNumberFormat="1" applyFont="1" applyBorder="1" applyAlignment="1">
      <alignment horizontal="center" vertical="center" wrapText="1"/>
      <protection/>
    </xf>
    <xf numFmtId="49" fontId="3" fillId="0" borderId="10" xfId="48" applyNumberFormat="1" applyFont="1" applyBorder="1" applyAlignment="1">
      <alignment vertical="center"/>
      <protection/>
    </xf>
    <xf numFmtId="3" fontId="3" fillId="0" borderId="10" xfId="48" applyNumberFormat="1" applyFont="1" applyFill="1" applyBorder="1" applyAlignment="1">
      <alignment horizontal="center" vertical="center" wrapText="1"/>
      <protection/>
    </xf>
    <xf numFmtId="3" fontId="3" fillId="0" borderId="0" xfId="48" applyNumberFormat="1" applyFont="1" applyFill="1" applyBorder="1" applyAlignment="1">
      <alignment horizontal="center" vertical="center" wrapText="1"/>
      <protection/>
    </xf>
    <xf numFmtId="3" fontId="3" fillId="0" borderId="11" xfId="48" applyNumberFormat="1" applyFont="1" applyBorder="1" applyAlignment="1">
      <alignment horizontal="center" vertical="center" wrapText="1"/>
      <protection/>
    </xf>
    <xf numFmtId="3" fontId="3" fillId="0" borderId="11" xfId="48" applyNumberFormat="1" applyFont="1" applyBorder="1" applyAlignment="1">
      <alignment vertical="center" wrapText="1"/>
      <protection/>
    </xf>
    <xf numFmtId="1" fontId="3" fillId="0" borderId="11" xfId="48" applyNumberFormat="1" applyFont="1" applyFill="1" applyBorder="1" applyAlignment="1">
      <alignment horizontal="right" vertical="center" wrapText="1"/>
      <protection/>
    </xf>
    <xf numFmtId="49" fontId="3" fillId="0" borderId="11" xfId="48" applyNumberFormat="1" applyFont="1" applyFill="1" applyBorder="1" applyAlignment="1">
      <alignment horizontal="center" vertical="center" wrapText="1"/>
      <protection/>
    </xf>
    <xf numFmtId="3" fontId="3" fillId="0" borderId="0" xfId="48" applyNumberFormat="1" applyFont="1" applyBorder="1" applyAlignment="1">
      <alignment horizontal="center" vertical="top" wrapText="1"/>
      <protection/>
    </xf>
    <xf numFmtId="3" fontId="3" fillId="0" borderId="0" xfId="48" applyNumberFormat="1" applyFont="1" applyBorder="1" applyAlignment="1">
      <alignment vertical="top" wrapText="1"/>
      <protection/>
    </xf>
    <xf numFmtId="1" fontId="3" fillId="0" borderId="0" xfId="48" applyNumberFormat="1" applyFont="1" applyFill="1" applyBorder="1" applyAlignment="1">
      <alignment horizontal="right" vertical="top" wrapText="1"/>
      <protection/>
    </xf>
    <xf numFmtId="3" fontId="3" fillId="0" borderId="0" xfId="48" applyNumberFormat="1" applyFont="1" applyFill="1" applyBorder="1" applyAlignment="1">
      <alignment horizontal="center" vertical="top" wrapText="1"/>
      <protection/>
    </xf>
    <xf numFmtId="1" fontId="2" fillId="0" borderId="0" xfId="48" applyNumberFormat="1">
      <alignment/>
      <protection/>
    </xf>
    <xf numFmtId="3" fontId="3" fillId="0" borderId="0" xfId="48" applyNumberFormat="1" applyFont="1" applyAlignment="1">
      <alignment horizontal="center" vertical="top" wrapText="1"/>
      <protection/>
    </xf>
    <xf numFmtId="3" fontId="3" fillId="0" borderId="0" xfId="48" applyNumberFormat="1" applyFont="1" applyAlignment="1">
      <alignment vertical="top" wrapText="1"/>
      <protection/>
    </xf>
    <xf numFmtId="3" fontId="3" fillId="0" borderId="0" xfId="48" applyNumberFormat="1" applyFont="1" applyFill="1" applyAlignment="1">
      <alignment horizontal="right" vertical="top" wrapText="1"/>
      <protection/>
    </xf>
    <xf numFmtId="3" fontId="5" fillId="0" borderId="0" xfId="48" applyNumberFormat="1" applyFont="1" applyFill="1" applyAlignment="1">
      <alignment horizontal="right" vertical="top" wrapText="1"/>
      <protection/>
    </xf>
    <xf numFmtId="3" fontId="4" fillId="0" borderId="0" xfId="48" applyNumberFormat="1" applyFont="1" applyAlignment="1">
      <alignment horizontal="center" vertical="top" wrapText="1"/>
      <protection/>
    </xf>
    <xf numFmtId="3" fontId="4" fillId="0" borderId="10" xfId="48" applyNumberFormat="1" applyFont="1" applyBorder="1" applyAlignment="1">
      <alignment horizontal="center" vertical="top" wrapText="1"/>
      <protection/>
    </xf>
    <xf numFmtId="3" fontId="3" fillId="0" borderId="10" xfId="48" applyNumberFormat="1" applyFont="1" applyBorder="1" applyAlignment="1">
      <alignment vertical="top" wrapText="1"/>
      <protection/>
    </xf>
    <xf numFmtId="3" fontId="3" fillId="0" borderId="10" xfId="48" applyNumberFormat="1" applyFont="1" applyFill="1" applyBorder="1" applyAlignment="1">
      <alignment horizontal="right" vertical="top" wrapText="1"/>
      <protection/>
    </xf>
    <xf numFmtId="0" fontId="2" fillId="0" borderId="0" xfId="48" applyAlignment="1">
      <alignment horizontal="center"/>
      <protection/>
    </xf>
    <xf numFmtId="3" fontId="3" fillId="0" borderId="0" xfId="48" applyNumberFormat="1" applyFont="1" applyFill="1" applyBorder="1" applyAlignment="1">
      <alignment horizontal="right" wrapText="1"/>
      <protection/>
    </xf>
    <xf numFmtId="3" fontId="3" fillId="0" borderId="0" xfId="48" applyNumberFormat="1" applyFont="1" applyAlignment="1">
      <alignment horizontal="right"/>
      <protection/>
    </xf>
    <xf numFmtId="3" fontId="5" fillId="0" borderId="0" xfId="48" applyNumberFormat="1" applyFont="1" applyFill="1" applyBorder="1" applyAlignment="1">
      <alignment horizontal="right" wrapText="1"/>
      <protection/>
    </xf>
    <xf numFmtId="3" fontId="3" fillId="0" borderId="0" xfId="48" applyNumberFormat="1" applyFont="1" applyFill="1" applyBorder="1" applyAlignment="1">
      <alignment horizontal="right" vertical="top" wrapText="1"/>
      <protection/>
    </xf>
    <xf numFmtId="1" fontId="3" fillId="0" borderId="0" xfId="48" applyNumberFormat="1" applyFont="1">
      <alignment/>
      <protection/>
    </xf>
    <xf numFmtId="3" fontId="3" fillId="0" borderId="0" xfId="48" applyNumberFormat="1" applyFont="1" applyAlignment="1">
      <alignment horizontal="right" vertical="top" wrapText="1"/>
      <protection/>
    </xf>
    <xf numFmtId="3" fontId="2" fillId="0" borderId="0" xfId="48" applyNumberFormat="1">
      <alignment/>
      <protection/>
    </xf>
    <xf numFmtId="3" fontId="5" fillId="0" borderId="0" xfId="48" applyNumberFormat="1" applyFont="1" applyFill="1" applyBorder="1" applyAlignment="1">
      <alignment horizontal="right" vertical="top" wrapText="1"/>
      <protection/>
    </xf>
    <xf numFmtId="3" fontId="3" fillId="0" borderId="0" xfId="48" applyNumberFormat="1" applyFont="1" applyBorder="1" applyAlignment="1">
      <alignment horizontal="right" vertical="top" wrapText="1"/>
      <protection/>
    </xf>
    <xf numFmtId="3" fontId="3" fillId="0" borderId="10" xfId="48" applyNumberFormat="1" applyFont="1" applyBorder="1" applyAlignment="1">
      <alignment horizontal="center" vertical="top" wrapText="1"/>
      <protection/>
    </xf>
    <xf numFmtId="3" fontId="3" fillId="0" borderId="11" xfId="48" applyNumberFormat="1" applyFont="1" applyBorder="1" applyAlignment="1">
      <alignment horizontal="center" vertical="top" wrapText="1"/>
      <protection/>
    </xf>
    <xf numFmtId="3" fontId="3" fillId="0" borderId="11" xfId="48" applyNumberFormat="1" applyFont="1" applyBorder="1" applyAlignment="1">
      <alignment vertical="top" wrapText="1"/>
      <protection/>
    </xf>
    <xf numFmtId="3" fontId="5" fillId="0" borderId="11" xfId="48" applyNumberFormat="1" applyFont="1" applyFill="1" applyBorder="1" applyAlignment="1">
      <alignment horizontal="right" vertical="top" wrapText="1"/>
      <protection/>
    </xf>
    <xf numFmtId="0" fontId="2" fillId="0" borderId="0" xfId="48" applyBorder="1">
      <alignment/>
      <protection/>
    </xf>
    <xf numFmtId="0" fontId="2" fillId="0" borderId="10" xfId="48" applyBorder="1">
      <alignment/>
      <protection/>
    </xf>
    <xf numFmtId="0" fontId="2" fillId="0" borderId="10" xfId="48" applyFont="1" applyFill="1" applyBorder="1">
      <alignment/>
      <protection/>
    </xf>
    <xf numFmtId="0" fontId="2" fillId="0" borderId="0" xfId="48" applyFont="1" applyFill="1" applyBorder="1">
      <alignment/>
      <protection/>
    </xf>
    <xf numFmtId="0" fontId="15" fillId="0" borderId="0" xfId="48" applyFont="1" applyFill="1">
      <alignment/>
      <protection/>
    </xf>
    <xf numFmtId="0" fontId="3" fillId="0" borderId="0" xfId="48" applyFont="1" applyFill="1">
      <alignment/>
      <protection/>
    </xf>
    <xf numFmtId="0" fontId="3" fillId="0" borderId="0" xfId="48" applyFont="1" applyFill="1" applyAlignment="1">
      <alignment horizontal="left"/>
      <protection/>
    </xf>
    <xf numFmtId="0" fontId="57" fillId="0" borderId="0" xfId="48" applyFont="1" applyFill="1">
      <alignment/>
      <protection/>
    </xf>
    <xf numFmtId="0" fontId="3" fillId="0" borderId="0" xfId="48" applyFont="1" applyFill="1" applyBorder="1">
      <alignment/>
      <protection/>
    </xf>
    <xf numFmtId="0" fontId="2" fillId="0" borderId="0" xfId="48" applyFill="1" applyBorder="1">
      <alignment/>
      <protection/>
    </xf>
    <xf numFmtId="0" fontId="3" fillId="0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left"/>
      <protection/>
    </xf>
    <xf numFmtId="1" fontId="3" fillId="0" borderId="10" xfId="48" applyNumberFormat="1" applyFont="1" applyFill="1" applyBorder="1" applyAlignment="1">
      <alignment horizontal="center"/>
      <protection/>
    </xf>
    <xf numFmtId="3" fontId="3" fillId="0" borderId="10" xfId="48" applyNumberFormat="1" applyFont="1" applyFill="1" applyBorder="1" applyAlignment="1">
      <alignment horizontal="center"/>
      <protection/>
    </xf>
    <xf numFmtId="1" fontId="2" fillId="0" borderId="0" xfId="48" applyNumberFormat="1" applyFill="1" applyBorder="1">
      <alignment/>
      <protection/>
    </xf>
    <xf numFmtId="166" fontId="2" fillId="0" borderId="0" xfId="48" applyNumberFormat="1" applyFill="1" applyBorder="1">
      <alignment/>
      <protection/>
    </xf>
    <xf numFmtId="1" fontId="3" fillId="0" borderId="0" xfId="48" applyNumberFormat="1" applyFont="1" applyFill="1" applyBorder="1" applyAlignment="1">
      <alignment horizontal="center"/>
      <protection/>
    </xf>
    <xf numFmtId="3" fontId="3" fillId="0" borderId="0" xfId="48" applyNumberFormat="1" applyFont="1" applyFill="1" applyBorder="1" applyAlignment="1">
      <alignment horizontal="center"/>
      <protection/>
    </xf>
    <xf numFmtId="0" fontId="3" fillId="0" borderId="0" xfId="48" applyFont="1" applyFill="1" applyAlignment="1">
      <alignment horizontal="center"/>
      <protection/>
    </xf>
    <xf numFmtId="0" fontId="3" fillId="0" borderId="11" xfId="48" applyFont="1" applyFill="1" applyBorder="1" applyAlignment="1">
      <alignment horizontal="center"/>
      <protection/>
    </xf>
    <xf numFmtId="0" fontId="3" fillId="0" borderId="11" xfId="48" applyFont="1" applyFill="1" applyBorder="1" applyAlignment="1">
      <alignment horizontal="left" vertical="top" wrapText="1"/>
      <protection/>
    </xf>
    <xf numFmtId="1" fontId="3" fillId="0" borderId="11" xfId="48" applyNumberFormat="1" applyFont="1" applyFill="1" applyBorder="1" applyAlignment="1">
      <alignment horizontal="center" vertical="top" wrapText="1"/>
      <protection/>
    </xf>
    <xf numFmtId="3" fontId="3" fillId="0" borderId="11" xfId="48" applyNumberFormat="1" applyFont="1" applyFill="1" applyBorder="1" applyAlignment="1">
      <alignment horizontal="center"/>
      <protection/>
    </xf>
    <xf numFmtId="1" fontId="3" fillId="0" borderId="0" xfId="48" applyNumberFormat="1" applyFont="1" applyFill="1" applyAlignment="1">
      <alignment horizontal="center"/>
      <protection/>
    </xf>
    <xf numFmtId="3" fontId="3" fillId="0" borderId="0" xfId="48" applyNumberFormat="1" applyFont="1" applyFill="1" applyAlignment="1">
      <alignment horizontal="center"/>
      <protection/>
    </xf>
    <xf numFmtId="3" fontId="3" fillId="0" borderId="11" xfId="48" applyNumberFormat="1" applyFont="1" applyFill="1" applyBorder="1" applyAlignment="1">
      <alignment horizontal="center" vertical="top" wrapText="1"/>
      <protection/>
    </xf>
    <xf numFmtId="0" fontId="3" fillId="0" borderId="11" xfId="48" applyFont="1" applyFill="1" applyBorder="1" applyAlignment="1">
      <alignment horizontal="left"/>
      <protection/>
    </xf>
    <xf numFmtId="1" fontId="3" fillId="0" borderId="11" xfId="48" applyNumberFormat="1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right"/>
      <protection/>
    </xf>
    <xf numFmtId="0" fontId="3" fillId="0" borderId="11" xfId="48" applyFont="1" applyFill="1" applyBorder="1" applyAlignment="1">
      <alignment horizontal="center" vertical="top" wrapText="1"/>
      <protection/>
    </xf>
    <xf numFmtId="3" fontId="55" fillId="0" borderId="0" xfId="48" applyNumberFormat="1" applyFont="1" applyFill="1" applyBorder="1" applyAlignment="1">
      <alignment horizontal="center"/>
      <protection/>
    </xf>
    <xf numFmtId="1" fontId="3" fillId="0" borderId="11" xfId="48" applyNumberFormat="1" applyFont="1" applyFill="1" applyBorder="1" applyAlignment="1">
      <alignment horizontal="left" vertical="top" wrapText="1"/>
      <protection/>
    </xf>
    <xf numFmtId="3" fontId="55" fillId="0" borderId="11" xfId="48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4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0" fontId="3" fillId="0" borderId="10" xfId="48" applyFont="1" applyFill="1" applyBorder="1" applyAlignment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cjaed\AppData\Local\Microsoft\Windows\Temporary%20Internet%20Files\Content.Outlook\JIPBWG1W\Tabell_5_2016uppdat%2029au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cjaed\AppData\Local\Microsoft\Windows\Temporary%20Internet%20Files\Content.Outlook\JIPBWG1W\Tabell_14_2016%20uppdat%2012%20au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werpoint 8"/>
      <sheetName val="Tabell 5"/>
      <sheetName val="Underlagsdata"/>
      <sheetName val="Skogsindustrierna"/>
    </sheetNames>
    <sheetDataSet>
      <sheetData sheetId="2">
        <row r="22">
          <cell r="B22">
            <v>607.855</v>
          </cell>
          <cell r="C22">
            <v>1039.152</v>
          </cell>
          <cell r="D22">
            <v>484.23</v>
          </cell>
          <cell r="E22">
            <v>838.9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69</v>
          </cell>
        </row>
        <row r="24">
          <cell r="B24">
            <v>253.392</v>
          </cell>
          <cell r="C24">
            <v>0</v>
          </cell>
          <cell r="D24">
            <v>42.792</v>
          </cell>
          <cell r="E24">
            <v>208</v>
          </cell>
        </row>
        <row r="25">
          <cell r="B25">
            <v>2653.635</v>
          </cell>
          <cell r="C25">
            <v>1786.814</v>
          </cell>
          <cell r="D25">
            <v>1763.943</v>
          </cell>
          <cell r="E25">
            <v>1951.541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 14"/>
      <sheetName val="Bearb"/>
      <sheetName val="Blad3"/>
    </sheetNames>
    <sheetDataSet>
      <sheetData sheetId="1">
        <row r="7">
          <cell r="E7">
            <v>0</v>
          </cell>
          <cell r="F7">
            <v>144847.1907</v>
          </cell>
          <cell r="G7">
            <v>1120940.6134025643</v>
          </cell>
          <cell r="H7">
            <v>25647.76</v>
          </cell>
          <cell r="K7">
            <v>0</v>
          </cell>
          <cell r="L7">
            <v>130.24</v>
          </cell>
          <cell r="M7">
            <v>48431.04857142857</v>
          </cell>
          <cell r="N7">
            <v>32718.64</v>
          </cell>
        </row>
        <row r="10">
          <cell r="E10">
            <v>177350</v>
          </cell>
          <cell r="F10">
            <v>45537.18</v>
          </cell>
          <cell r="G10">
            <v>991139.5238709679</v>
          </cell>
          <cell r="H10">
            <v>1408</v>
          </cell>
          <cell r="K10">
            <v>23700</v>
          </cell>
          <cell r="L10">
            <v>4211.9</v>
          </cell>
          <cell r="M10">
            <v>43420.19</v>
          </cell>
          <cell r="N10">
            <v>31</v>
          </cell>
        </row>
        <row r="13">
          <cell r="E13">
            <v>39513.68</v>
          </cell>
          <cell r="F13">
            <v>52054.10339072847</v>
          </cell>
          <cell r="G13">
            <v>355920.1698807947</v>
          </cell>
          <cell r="H13">
            <v>119098</v>
          </cell>
          <cell r="K13">
            <v>0</v>
          </cell>
          <cell r="L13">
            <v>4539</v>
          </cell>
          <cell r="M13">
            <v>19351</v>
          </cell>
          <cell r="N13">
            <v>27948</v>
          </cell>
        </row>
        <row r="16">
          <cell r="E16">
            <v>277416.9861290323</v>
          </cell>
          <cell r="K16">
            <v>39860.6</v>
          </cell>
          <cell r="L16">
            <v>12550</v>
          </cell>
          <cell r="M16">
            <v>406249.3453135986</v>
          </cell>
          <cell r="N16">
            <v>111072.96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B1">
      <selection activeCell="M23" sqref="M23"/>
    </sheetView>
  </sheetViews>
  <sheetFormatPr defaultColWidth="9.140625" defaultRowHeight="15"/>
  <cols>
    <col min="1" max="1" width="8.00390625" style="0" customWidth="1"/>
    <col min="2" max="2" width="29.8515625" style="0" customWidth="1"/>
    <col min="3" max="7" width="7.421875" style="0" customWidth="1"/>
  </cols>
  <sheetData>
    <row r="1" spans="1:8" ht="15">
      <c r="A1" s="13" t="s">
        <v>0</v>
      </c>
      <c r="B1" s="22"/>
      <c r="C1" s="22"/>
      <c r="D1" s="22"/>
      <c r="E1" s="22"/>
      <c r="F1" s="22"/>
      <c r="G1" s="22"/>
      <c r="H1" s="22"/>
    </row>
    <row r="2" spans="1:8" ht="15.75" thickBot="1">
      <c r="A2" s="13"/>
      <c r="B2" s="22"/>
      <c r="C2" s="13"/>
      <c r="D2" s="13"/>
      <c r="E2" s="13"/>
      <c r="F2" s="13"/>
      <c r="G2" s="13"/>
      <c r="H2" s="13"/>
    </row>
    <row r="3" spans="1:8" ht="15">
      <c r="A3" s="14" t="s">
        <v>1</v>
      </c>
      <c r="B3" s="23" t="s">
        <v>2</v>
      </c>
      <c r="C3" s="392" t="s">
        <v>3</v>
      </c>
      <c r="D3" s="392"/>
      <c r="E3" s="392"/>
      <c r="F3" s="392"/>
      <c r="G3" s="392"/>
      <c r="H3" s="14" t="s">
        <v>4</v>
      </c>
    </row>
    <row r="4" spans="1:8" ht="15.75" thickBot="1">
      <c r="A4" s="15"/>
      <c r="B4" s="24"/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38" t="s">
        <v>5</v>
      </c>
    </row>
    <row r="5" spans="1:8" ht="15">
      <c r="A5" s="16">
        <v>1</v>
      </c>
      <c r="B5" s="25" t="s">
        <v>6</v>
      </c>
      <c r="C5" s="31">
        <v>10.993033999999998</v>
      </c>
      <c r="D5" s="31">
        <v>11.421772</v>
      </c>
      <c r="E5" s="31">
        <v>11.799314999999998</v>
      </c>
      <c r="F5" s="31">
        <v>11.978505</v>
      </c>
      <c r="G5" s="31">
        <v>11.625695999999998</v>
      </c>
      <c r="H5" s="39">
        <v>11.563664399999999</v>
      </c>
    </row>
    <row r="6" spans="1:8" ht="15">
      <c r="A6" s="17"/>
      <c r="B6" s="26" t="s">
        <v>7</v>
      </c>
      <c r="C6" s="32">
        <v>8.647032</v>
      </c>
      <c r="D6" s="32">
        <v>8.904667</v>
      </c>
      <c r="E6" s="32">
        <v>8.741906</v>
      </c>
      <c r="F6" s="32">
        <v>9.514012999999998</v>
      </c>
      <c r="G6" s="32">
        <v>9.394766333333333</v>
      </c>
      <c r="H6" s="39">
        <v>9.040476866666666</v>
      </c>
    </row>
    <row r="7" spans="1:8" ht="15">
      <c r="A7" s="17"/>
      <c r="B7" s="26" t="s">
        <v>8</v>
      </c>
      <c r="C7" s="33">
        <v>19.640065999999997</v>
      </c>
      <c r="D7" s="33">
        <v>20.326439</v>
      </c>
      <c r="E7" s="33">
        <v>20.541221</v>
      </c>
      <c r="F7" s="33">
        <v>21.492517999999997</v>
      </c>
      <c r="G7" s="33">
        <v>21.02046233333333</v>
      </c>
      <c r="H7" s="39">
        <v>20.604141266666666</v>
      </c>
    </row>
    <row r="8" spans="1:8" ht="15">
      <c r="A8" s="17"/>
      <c r="B8" s="26" t="s">
        <v>9</v>
      </c>
      <c r="C8" s="32">
        <v>2.7</v>
      </c>
      <c r="D8" s="32">
        <v>2.7</v>
      </c>
      <c r="E8" s="32">
        <v>2.7</v>
      </c>
      <c r="F8" s="32">
        <v>2.7</v>
      </c>
      <c r="G8" s="32">
        <v>2.7</v>
      </c>
      <c r="H8" s="39">
        <v>2.7</v>
      </c>
    </row>
    <row r="9" spans="1:8" ht="15">
      <c r="A9" s="17"/>
      <c r="B9" s="26" t="s">
        <v>10</v>
      </c>
      <c r="C9" s="9">
        <v>0.35747500000000004</v>
      </c>
      <c r="D9" s="9">
        <v>0.3258425</v>
      </c>
      <c r="E9" s="9">
        <v>0.32617599999999997</v>
      </c>
      <c r="F9" s="9">
        <v>0.108125</v>
      </c>
      <c r="G9" s="9">
        <v>0.2064625</v>
      </c>
      <c r="H9" s="39">
        <v>0.2648162</v>
      </c>
    </row>
    <row r="10" spans="1:8" ht="15">
      <c r="A10" s="17"/>
      <c r="B10" s="26" t="s">
        <v>11</v>
      </c>
      <c r="C10" s="9">
        <v>1.059675</v>
      </c>
      <c r="D10" s="9">
        <v>0.858711</v>
      </c>
      <c r="E10" s="9">
        <v>0.4728711200000001</v>
      </c>
      <c r="F10" s="9">
        <v>0.846084</v>
      </c>
      <c r="G10" s="9">
        <v>0.512428</v>
      </c>
      <c r="H10" s="39">
        <v>0.749953824</v>
      </c>
    </row>
    <row r="11" spans="1:8" ht="15">
      <c r="A11" s="17"/>
      <c r="B11" s="26" t="s">
        <v>12</v>
      </c>
      <c r="C11" s="9">
        <v>-1.889256</v>
      </c>
      <c r="D11" s="9">
        <v>-2.134946</v>
      </c>
      <c r="E11" s="9">
        <v>-2.2350575341880003</v>
      </c>
      <c r="F11" s="9">
        <v>-2.6006660000000004</v>
      </c>
      <c r="G11" s="9">
        <v>-2.22882872</v>
      </c>
      <c r="H11" s="39">
        <v>-2.2177508508376</v>
      </c>
    </row>
    <row r="12" spans="1:8" ht="15">
      <c r="A12" s="17"/>
      <c r="B12" s="26" t="s">
        <v>13</v>
      </c>
      <c r="C12" s="9">
        <v>-0.20127899999999999</v>
      </c>
      <c r="D12" s="9">
        <v>-0.149036</v>
      </c>
      <c r="E12" s="9">
        <v>-0.0741</v>
      </c>
      <c r="F12" s="9">
        <v>-0.26800399999999996</v>
      </c>
      <c r="G12" s="9">
        <v>-0.012436</v>
      </c>
      <c r="H12" s="39">
        <v>-0.14097099999999999</v>
      </c>
    </row>
    <row r="13" spans="1:8" ht="15.75" thickBot="1">
      <c r="A13" s="17"/>
      <c r="B13" s="27" t="s">
        <v>14</v>
      </c>
      <c r="C13" s="34">
        <v>21.666680999999997</v>
      </c>
      <c r="D13" s="34">
        <v>21.9270105</v>
      </c>
      <c r="E13" s="34">
        <v>21.731110585811997</v>
      </c>
      <c r="F13" s="34">
        <v>22.278056999999997</v>
      </c>
      <c r="G13" s="34">
        <v>22.19808811333333</v>
      </c>
      <c r="H13" s="34">
        <v>21.960189439829062</v>
      </c>
    </row>
    <row r="14" spans="1:8" ht="15">
      <c r="A14" s="17"/>
      <c r="B14" s="26" t="s">
        <v>15</v>
      </c>
      <c r="C14" s="33">
        <v>26.000017199999995</v>
      </c>
      <c r="D14" s="33">
        <v>26.312412600000002</v>
      </c>
      <c r="E14" s="33">
        <v>26.077332702974395</v>
      </c>
      <c r="F14" s="33">
        <v>26.733668399999996</v>
      </c>
      <c r="G14" s="33">
        <v>26.637705735999997</v>
      </c>
      <c r="H14" s="33">
        <v>26.352227327794875</v>
      </c>
    </row>
    <row r="15" spans="1:8" ht="15.75" thickBot="1">
      <c r="A15" s="17"/>
      <c r="B15" s="26" t="s">
        <v>16</v>
      </c>
      <c r="C15" s="35">
        <v>26.650017629999994</v>
      </c>
      <c r="D15" s="35">
        <v>26.970222915</v>
      </c>
      <c r="E15" s="35">
        <v>26.729266020548753</v>
      </c>
      <c r="F15" s="35">
        <v>27.402010109999992</v>
      </c>
      <c r="G15" s="35">
        <v>27.303648379399995</v>
      </c>
      <c r="H15" s="35">
        <v>27.011033010989745</v>
      </c>
    </row>
    <row r="16" spans="1:8" ht="15">
      <c r="A16" s="14">
        <v>2</v>
      </c>
      <c r="B16" s="28" t="s">
        <v>6</v>
      </c>
      <c r="C16" s="36">
        <v>8.529329</v>
      </c>
      <c r="D16" s="36">
        <v>8.62842</v>
      </c>
      <c r="E16" s="36">
        <v>8.33982</v>
      </c>
      <c r="F16" s="36">
        <v>7.8549500000000005</v>
      </c>
      <c r="G16" s="36">
        <v>7.882337000000001</v>
      </c>
      <c r="H16" s="39">
        <v>8.2469712</v>
      </c>
    </row>
    <row r="17" spans="1:8" ht="15">
      <c r="A17" s="16"/>
      <c r="B17" s="26" t="s">
        <v>7</v>
      </c>
      <c r="C17" s="32">
        <v>8.724236999999999</v>
      </c>
      <c r="D17" s="32">
        <v>8.341820598916001</v>
      </c>
      <c r="E17" s="32">
        <v>8.237624339999998</v>
      </c>
      <c r="F17" s="32">
        <v>8.59452912</v>
      </c>
      <c r="G17" s="32">
        <v>8.568527580645164</v>
      </c>
      <c r="H17" s="39">
        <v>8.493347727912234</v>
      </c>
    </row>
    <row r="18" spans="1:8" ht="15">
      <c r="A18" s="16"/>
      <c r="B18" s="26" t="s">
        <v>8</v>
      </c>
      <c r="C18" s="33">
        <v>17.253566</v>
      </c>
      <c r="D18" s="33">
        <v>16.970240598916</v>
      </c>
      <c r="E18" s="33">
        <v>16.57744434</v>
      </c>
      <c r="F18" s="33">
        <v>16.44947912</v>
      </c>
      <c r="G18" s="33">
        <v>16.450864580645163</v>
      </c>
      <c r="H18" s="39">
        <v>16.74031892791223</v>
      </c>
    </row>
    <row r="19" spans="1:8" ht="15">
      <c r="A19" s="16"/>
      <c r="B19" s="26" t="s">
        <v>9</v>
      </c>
      <c r="C19" s="32">
        <v>1.4</v>
      </c>
      <c r="D19" s="32">
        <v>1.4</v>
      </c>
      <c r="E19" s="32">
        <v>1.4</v>
      </c>
      <c r="F19" s="32">
        <v>1.4</v>
      </c>
      <c r="G19" s="32">
        <v>1.4</v>
      </c>
      <c r="H19" s="39">
        <v>1.4</v>
      </c>
    </row>
    <row r="20" spans="1:8" ht="15">
      <c r="A20" s="16"/>
      <c r="B20" s="26" t="s">
        <v>10</v>
      </c>
      <c r="C20" s="32">
        <v>0.049991999999999995</v>
      </c>
      <c r="D20" s="32">
        <v>0.06993899999999999</v>
      </c>
      <c r="E20" s="32">
        <v>0.06849250000000001</v>
      </c>
      <c r="F20" s="32">
        <v>0.033128</v>
      </c>
      <c r="G20" s="32">
        <v>0.046872</v>
      </c>
      <c r="H20" s="39">
        <v>0.053684699999999995</v>
      </c>
    </row>
    <row r="21" spans="1:8" ht="15">
      <c r="A21" s="16"/>
      <c r="B21" s="26" t="s">
        <v>11</v>
      </c>
      <c r="C21" s="9">
        <v>0.9600489999999999</v>
      </c>
      <c r="D21" s="9">
        <v>0.9803316277999999</v>
      </c>
      <c r="E21" s="9">
        <v>1.1669702222195002</v>
      </c>
      <c r="F21" s="9">
        <v>1.2077952</v>
      </c>
      <c r="G21" s="9">
        <v>1.0010080000000001</v>
      </c>
      <c r="H21" s="39">
        <v>1.0632308100039</v>
      </c>
    </row>
    <row r="22" spans="1:8" ht="15">
      <c r="A22" s="16"/>
      <c r="B22" s="26" t="s">
        <v>12</v>
      </c>
      <c r="C22" s="9">
        <v>-1.405067</v>
      </c>
      <c r="D22" s="9">
        <v>-1.294096</v>
      </c>
      <c r="E22" s="9">
        <v>-1.2146899999999996</v>
      </c>
      <c r="F22" s="9">
        <v>-1.4224209999999997</v>
      </c>
      <c r="G22" s="9">
        <v>-1.204976</v>
      </c>
      <c r="H22" s="39">
        <v>-1.30825</v>
      </c>
    </row>
    <row r="23" spans="1:8" ht="15">
      <c r="A23" s="16"/>
      <c r="B23" s="26" t="s">
        <v>13</v>
      </c>
      <c r="C23" s="9">
        <v>-2.2326680000000003</v>
      </c>
      <c r="D23" s="9">
        <v>-2.0061144361752197</v>
      </c>
      <c r="E23" s="9">
        <v>-1.3292551200000002</v>
      </c>
      <c r="F23" s="9">
        <v>-1.639188</v>
      </c>
      <c r="G23" s="9">
        <v>-1.436326</v>
      </c>
      <c r="H23" s="39">
        <v>-1.728710311235044</v>
      </c>
    </row>
    <row r="24" spans="1:8" ht="15.75" thickBot="1">
      <c r="A24" s="18"/>
      <c r="B24" s="29" t="s">
        <v>14</v>
      </c>
      <c r="C24" s="34">
        <v>16.025872</v>
      </c>
      <c r="D24" s="34">
        <v>16.120300790540778</v>
      </c>
      <c r="E24" s="34">
        <v>16.6689619422195</v>
      </c>
      <c r="F24" s="34">
        <v>16.02879332</v>
      </c>
      <c r="G24" s="34">
        <v>16.25744258064516</v>
      </c>
      <c r="H24" s="34">
        <v>16.220274126681087</v>
      </c>
    </row>
    <row r="25" spans="1:8" ht="15">
      <c r="A25" s="18"/>
      <c r="B25" s="26" t="s">
        <v>15</v>
      </c>
      <c r="C25" s="33">
        <v>19.2310464</v>
      </c>
      <c r="D25" s="33">
        <v>19.344360948648934</v>
      </c>
      <c r="E25" s="33">
        <v>20.0027543306634</v>
      </c>
      <c r="F25" s="33">
        <v>19.234551983999996</v>
      </c>
      <c r="G25" s="33">
        <v>19.508931096774194</v>
      </c>
      <c r="H25" s="33">
        <v>19.464328952017304</v>
      </c>
    </row>
    <row r="26" spans="1:8" ht="15.75" thickBot="1">
      <c r="A26" s="19"/>
      <c r="B26" s="24" t="s">
        <v>16</v>
      </c>
      <c r="C26" s="35">
        <v>19.711822559999998</v>
      </c>
      <c r="D26" s="35">
        <v>19.827969972365157</v>
      </c>
      <c r="E26" s="35">
        <v>20.502823188929984</v>
      </c>
      <c r="F26" s="35">
        <v>19.715415783599994</v>
      </c>
      <c r="G26" s="35">
        <v>19.996654374193547</v>
      </c>
      <c r="H26" s="35">
        <v>19.950937175817735</v>
      </c>
    </row>
    <row r="27" spans="1:8" ht="15">
      <c r="A27" s="14" t="s">
        <v>1</v>
      </c>
      <c r="B27" s="23" t="s">
        <v>2</v>
      </c>
      <c r="C27" s="392" t="s">
        <v>3</v>
      </c>
      <c r="D27" s="392"/>
      <c r="E27" s="392"/>
      <c r="F27" s="392"/>
      <c r="G27" s="392"/>
      <c r="H27" s="40" t="s">
        <v>4</v>
      </c>
    </row>
    <row r="28" spans="1:8" ht="15.75" thickBot="1">
      <c r="A28" s="15"/>
      <c r="B28" s="24"/>
      <c r="C28" s="4">
        <v>2011</v>
      </c>
      <c r="D28" s="4">
        <v>2012</v>
      </c>
      <c r="E28" s="4">
        <v>2013</v>
      </c>
      <c r="F28" s="4">
        <v>2014</v>
      </c>
      <c r="G28" s="4">
        <v>2015</v>
      </c>
      <c r="H28" s="41" t="s">
        <v>5</v>
      </c>
    </row>
    <row r="29" spans="1:8" ht="15">
      <c r="A29" s="20">
        <v>3</v>
      </c>
      <c r="B29" s="28" t="s">
        <v>6</v>
      </c>
      <c r="C29" s="9">
        <v>6.590067</v>
      </c>
      <c r="D29" s="9">
        <v>6.85311</v>
      </c>
      <c r="E29" s="9">
        <v>6.9610970000000005</v>
      </c>
      <c r="F29" s="9">
        <v>6.859619100000001</v>
      </c>
      <c r="G29" s="9">
        <v>7.078984</v>
      </c>
      <c r="H29" s="39">
        <v>6.868575420000001</v>
      </c>
    </row>
    <row r="30" spans="1:8" ht="15">
      <c r="A30" s="17"/>
      <c r="B30" s="26" t="s">
        <v>7</v>
      </c>
      <c r="C30" s="37">
        <v>4.154139</v>
      </c>
      <c r="D30" s="37">
        <v>3.9246543234304743</v>
      </c>
      <c r="E30" s="37">
        <v>3.9411786956131745</v>
      </c>
      <c r="F30" s="37">
        <v>4.0586164</v>
      </c>
      <c r="G30" s="37">
        <v>4.109639694647853</v>
      </c>
      <c r="H30" s="39">
        <v>4.0376456227383</v>
      </c>
    </row>
    <row r="31" spans="1:8" ht="15">
      <c r="A31" s="17"/>
      <c r="B31" s="26" t="s">
        <v>8</v>
      </c>
      <c r="C31" s="33">
        <v>10.744206</v>
      </c>
      <c r="D31" s="33">
        <v>10.777764323430475</v>
      </c>
      <c r="E31" s="33">
        <v>10.902275695613175</v>
      </c>
      <c r="F31" s="33">
        <v>10.918235500000002</v>
      </c>
      <c r="G31" s="33">
        <v>11.188623694647852</v>
      </c>
      <c r="H31" s="39">
        <v>10.9062210427383</v>
      </c>
    </row>
    <row r="32" spans="1:8" ht="15">
      <c r="A32" s="17"/>
      <c r="B32" s="26" t="s">
        <v>9</v>
      </c>
      <c r="C32" s="37">
        <v>0.7</v>
      </c>
      <c r="D32" s="37">
        <v>0.7</v>
      </c>
      <c r="E32" s="37">
        <v>0.7</v>
      </c>
      <c r="F32" s="37">
        <v>0.7</v>
      </c>
      <c r="G32" s="37">
        <v>0.7</v>
      </c>
      <c r="H32" s="39">
        <v>0.7</v>
      </c>
    </row>
    <row r="33" spans="1:8" ht="15">
      <c r="A33" s="17"/>
      <c r="B33" s="26" t="s">
        <v>10</v>
      </c>
      <c r="C33" s="37">
        <v>0.307483</v>
      </c>
      <c r="D33" s="37">
        <v>0.2559035</v>
      </c>
      <c r="E33" s="37">
        <v>0.25768349999999995</v>
      </c>
      <c r="F33" s="37">
        <v>0.074997</v>
      </c>
      <c r="G33" s="37">
        <v>0.1728125</v>
      </c>
      <c r="H33" s="39">
        <v>0.2137759</v>
      </c>
    </row>
    <row r="34" spans="1:8" ht="15">
      <c r="A34" s="17"/>
      <c r="B34" s="26" t="s">
        <v>11</v>
      </c>
      <c r="C34" s="37">
        <v>1.3451480000000002</v>
      </c>
      <c r="D34" s="37">
        <v>1.6991256882108965</v>
      </c>
      <c r="E34" s="37">
        <v>1.5520962</v>
      </c>
      <c r="F34" s="37">
        <v>1.6043247200000001</v>
      </c>
      <c r="G34" s="37">
        <v>1.9257240490322578</v>
      </c>
      <c r="H34" s="39">
        <v>1.625283731448631</v>
      </c>
    </row>
    <row r="35" spans="1:8" ht="15">
      <c r="A35" s="17"/>
      <c r="B35" s="26" t="s">
        <v>12</v>
      </c>
      <c r="C35" s="37">
        <v>-1.140389</v>
      </c>
      <c r="D35" s="37">
        <v>-1.566768</v>
      </c>
      <c r="E35" s="37">
        <v>-1.851334</v>
      </c>
      <c r="F35" s="37">
        <v>-2.0049069</v>
      </c>
      <c r="G35" s="37">
        <v>-2.2084267999999994</v>
      </c>
      <c r="H35" s="39">
        <v>-1.7543649399999999</v>
      </c>
    </row>
    <row r="36" spans="1:8" ht="15">
      <c r="A36" s="17"/>
      <c r="B36" s="26" t="s">
        <v>13</v>
      </c>
      <c r="C36" s="37">
        <v>-2.0397309999999997</v>
      </c>
      <c r="D36" s="37">
        <v>-1.7739153234304736</v>
      </c>
      <c r="E36" s="37">
        <v>-2.024463806759004</v>
      </c>
      <c r="F36" s="37">
        <v>-1.9058380000000001</v>
      </c>
      <c r="G36" s="37">
        <v>-1.6917514999999999</v>
      </c>
      <c r="H36" s="39">
        <v>-1.8871399260378954</v>
      </c>
    </row>
    <row r="37" spans="1:8" ht="15.75" thickBot="1">
      <c r="A37" s="17"/>
      <c r="B37" s="27" t="s">
        <v>14</v>
      </c>
      <c r="C37" s="34">
        <v>9.916716999999998</v>
      </c>
      <c r="D37" s="34">
        <v>10.092110188210897</v>
      </c>
      <c r="E37" s="34">
        <v>9.536257588854172</v>
      </c>
      <c r="F37" s="34">
        <v>9.38681232</v>
      </c>
      <c r="G37" s="34">
        <v>10.086981943680108</v>
      </c>
      <c r="H37" s="34">
        <v>9.803775808149034</v>
      </c>
    </row>
    <row r="38" spans="1:8" ht="15">
      <c r="A38" s="17"/>
      <c r="B38" s="26" t="s">
        <v>15</v>
      </c>
      <c r="C38" s="33">
        <v>11.900060399999997</v>
      </c>
      <c r="D38" s="33">
        <v>12.110532225853076</v>
      </c>
      <c r="E38" s="33">
        <v>11.443509106625006</v>
      </c>
      <c r="F38" s="33">
        <v>11.264174784</v>
      </c>
      <c r="G38" s="33">
        <v>12.104378332416129</v>
      </c>
      <c r="H38" s="33">
        <v>11.764530969778841</v>
      </c>
    </row>
    <row r="39" spans="1:8" ht="15.75" thickBot="1">
      <c r="A39" s="21"/>
      <c r="B39" s="24" t="s">
        <v>16</v>
      </c>
      <c r="C39" s="35">
        <v>12.197561909999996</v>
      </c>
      <c r="D39" s="35">
        <v>12.413295531499402</v>
      </c>
      <c r="E39" s="35">
        <v>11.72959683429063</v>
      </c>
      <c r="F39" s="35">
        <v>11.545779153599998</v>
      </c>
      <c r="G39" s="35">
        <v>12.40698779072653</v>
      </c>
      <c r="H39" s="35">
        <v>12.058644244023311</v>
      </c>
    </row>
    <row r="40" spans="1:8" ht="15">
      <c r="A40" s="20">
        <v>4</v>
      </c>
      <c r="B40" s="28" t="s">
        <v>6</v>
      </c>
      <c r="C40" s="9">
        <v>9.282003000000001</v>
      </c>
      <c r="D40" s="9">
        <v>9.133074</v>
      </c>
      <c r="E40" s="9">
        <v>9.108087</v>
      </c>
      <c r="F40" s="9">
        <v>8.578649</v>
      </c>
      <c r="G40" s="9">
        <v>8.40513</v>
      </c>
      <c r="H40" s="39">
        <v>8.9013886</v>
      </c>
    </row>
    <row r="41" spans="1:8" ht="15">
      <c r="A41" s="17"/>
      <c r="B41" s="26" t="s">
        <v>7</v>
      </c>
      <c r="C41" s="37">
        <v>12.784994773667334</v>
      </c>
      <c r="D41" s="37">
        <v>12.478687897107696</v>
      </c>
      <c r="E41" s="37">
        <v>12.2066782</v>
      </c>
      <c r="F41" s="37">
        <v>14.12005352</v>
      </c>
      <c r="G41" s="37">
        <v>14.934312978330171</v>
      </c>
      <c r="H41" s="39">
        <v>13.304945473821041</v>
      </c>
    </row>
    <row r="42" spans="1:8" ht="15">
      <c r="A42" s="17"/>
      <c r="B42" s="26" t="s">
        <v>8</v>
      </c>
      <c r="C42" s="33">
        <v>22.066997773667335</v>
      </c>
      <c r="D42" s="33">
        <v>21.611761897107698</v>
      </c>
      <c r="E42" s="33">
        <v>21.3147652</v>
      </c>
      <c r="F42" s="33">
        <v>22.69870252</v>
      </c>
      <c r="G42" s="33">
        <v>23.33944297833017</v>
      </c>
      <c r="H42" s="39">
        <v>22.20633407382104</v>
      </c>
    </row>
    <row r="43" spans="1:8" ht="15">
      <c r="A43" s="17"/>
      <c r="B43" s="26" t="s">
        <v>9</v>
      </c>
      <c r="C43" s="37">
        <v>1.4</v>
      </c>
      <c r="D43" s="37">
        <v>1.4</v>
      </c>
      <c r="E43" s="37">
        <v>1.4</v>
      </c>
      <c r="F43" s="37">
        <v>1.4</v>
      </c>
      <c r="G43" s="37">
        <v>1.4</v>
      </c>
      <c r="H43" s="39">
        <v>1.4</v>
      </c>
    </row>
    <row r="44" spans="1:8" ht="15">
      <c r="A44" s="17"/>
      <c r="B44" s="26" t="s">
        <v>10</v>
      </c>
      <c r="C44" s="37">
        <v>0.13714400000000002</v>
      </c>
      <c r="D44" s="37">
        <v>0.141875</v>
      </c>
      <c r="E44" s="37">
        <v>0.262152</v>
      </c>
      <c r="F44" s="37">
        <v>0.5214930000000001</v>
      </c>
      <c r="G44" s="37">
        <v>0.200524</v>
      </c>
      <c r="H44" s="39">
        <v>0.2526376</v>
      </c>
    </row>
    <row r="45" spans="1:8" ht="15">
      <c r="A45" s="17"/>
      <c r="B45" s="26" t="s">
        <v>11</v>
      </c>
      <c r="C45" s="37">
        <v>1.6902409999999999</v>
      </c>
      <c r="D45" s="37">
        <v>1.386492061994797</v>
      </c>
      <c r="E45" s="37">
        <v>1.1737875845395038</v>
      </c>
      <c r="F45" s="37">
        <v>1.2599438</v>
      </c>
      <c r="G45" s="37">
        <v>1.2534364999999998</v>
      </c>
      <c r="H45" s="39">
        <v>1.3527801893068603</v>
      </c>
    </row>
    <row r="46" spans="1:8" ht="15">
      <c r="A46" s="17"/>
      <c r="B46" s="26" t="s">
        <v>12</v>
      </c>
      <c r="C46" s="37">
        <v>-1.447495</v>
      </c>
      <c r="D46" s="37">
        <v>-1.2962047796</v>
      </c>
      <c r="E46" s="37">
        <v>-1.551573</v>
      </c>
      <c r="F46" s="37">
        <v>-1.7330919999999999</v>
      </c>
      <c r="G46" s="37">
        <v>-1.2843218</v>
      </c>
      <c r="H46" s="39">
        <v>-1.4625373159200001</v>
      </c>
    </row>
    <row r="47" spans="1:8" ht="15">
      <c r="A47" s="17"/>
      <c r="B47" s="26" t="s">
        <v>13</v>
      </c>
      <c r="C47" s="37">
        <v>-0.581435</v>
      </c>
      <c r="D47" s="37">
        <v>-0.9955946184000001</v>
      </c>
      <c r="E47" s="37">
        <v>-0.9379061999999999</v>
      </c>
      <c r="F47" s="37">
        <v>-1.10511772</v>
      </c>
      <c r="G47" s="37">
        <v>-1.5520830490322581</v>
      </c>
      <c r="H47" s="39">
        <v>-1.0344273174864518</v>
      </c>
    </row>
    <row r="48" spans="1:8" ht="15.75" thickBot="1">
      <c r="A48" s="17"/>
      <c r="B48" s="27" t="s">
        <v>14</v>
      </c>
      <c r="C48" s="34">
        <v>23.265452773667334</v>
      </c>
      <c r="D48" s="34">
        <v>22.248329561102494</v>
      </c>
      <c r="E48" s="34">
        <v>21.6612255845395</v>
      </c>
      <c r="F48" s="34">
        <v>23.0419296</v>
      </c>
      <c r="G48" s="34">
        <v>23.35699862929791</v>
      </c>
      <c r="H48" s="34">
        <v>22.71478722972145</v>
      </c>
    </row>
    <row r="49" spans="1:8" ht="15">
      <c r="A49" s="17"/>
      <c r="B49" s="26" t="s">
        <v>15</v>
      </c>
      <c r="C49" s="33">
        <v>27.9185433284008</v>
      </c>
      <c r="D49" s="33">
        <v>26.697995473322994</v>
      </c>
      <c r="E49" s="33">
        <v>25.9934707014474</v>
      </c>
      <c r="F49" s="33">
        <v>27.65031552</v>
      </c>
      <c r="G49" s="33">
        <v>28.02839835515749</v>
      </c>
      <c r="H49" s="33">
        <v>27.257744675665737</v>
      </c>
    </row>
    <row r="50" spans="1:8" ht="15.75" thickBot="1">
      <c r="A50" s="21"/>
      <c r="B50" s="24" t="s">
        <v>16</v>
      </c>
      <c r="C50" s="35">
        <v>28.61650691161082</v>
      </c>
      <c r="D50" s="35">
        <v>27.365445360156066</v>
      </c>
      <c r="E50" s="35">
        <v>26.643307468983583</v>
      </c>
      <c r="F50" s="35">
        <v>28.341573408</v>
      </c>
      <c r="G50" s="35">
        <v>28.729108314036424</v>
      </c>
      <c r="H50" s="35">
        <v>27.93918829255738</v>
      </c>
    </row>
    <row r="51" spans="1:8" ht="15">
      <c r="A51" s="17" t="s">
        <v>17</v>
      </c>
      <c r="B51" s="30" t="s">
        <v>6</v>
      </c>
      <c r="C51" s="33">
        <v>35.394433</v>
      </c>
      <c r="D51" s="33">
        <v>36.036376000000004</v>
      </c>
      <c r="E51" s="33">
        <v>36.208318999999996</v>
      </c>
      <c r="F51" s="33">
        <v>35.2717231</v>
      </c>
      <c r="G51" s="33">
        <v>34.992147</v>
      </c>
      <c r="H51" s="33">
        <v>35.58059962</v>
      </c>
    </row>
    <row r="52" spans="1:8" ht="15">
      <c r="A52" s="17" t="s">
        <v>18</v>
      </c>
      <c r="B52" s="26" t="s">
        <v>7</v>
      </c>
      <c r="C52" s="33">
        <v>34.310402773667334</v>
      </c>
      <c r="D52" s="33">
        <v>33.64982981945417</v>
      </c>
      <c r="E52" s="33">
        <v>33.12738723561317</v>
      </c>
      <c r="F52" s="33">
        <v>36.28721204</v>
      </c>
      <c r="G52" s="33">
        <v>37.00724658695652</v>
      </c>
      <c r="H52" s="33">
        <v>34.87641569113824</v>
      </c>
    </row>
    <row r="53" spans="1:8" ht="15">
      <c r="A53" s="17"/>
      <c r="B53" s="26" t="s">
        <v>8</v>
      </c>
      <c r="C53" s="33">
        <v>69.70483577366733</v>
      </c>
      <c r="D53" s="33">
        <v>69.68620581945417</v>
      </c>
      <c r="E53" s="33">
        <v>69.33570623561317</v>
      </c>
      <c r="F53" s="33">
        <v>71.55893514</v>
      </c>
      <c r="G53" s="33">
        <v>71.99939358695653</v>
      </c>
      <c r="H53" s="33">
        <v>70.45701531113824</v>
      </c>
    </row>
    <row r="54" spans="1:8" ht="15">
      <c r="A54" s="17"/>
      <c r="B54" s="26" t="s">
        <v>9</v>
      </c>
      <c r="C54" s="33">
        <v>6.199999999999999</v>
      </c>
      <c r="D54" s="33">
        <v>6.199999999999999</v>
      </c>
      <c r="E54" s="33">
        <v>6.199999999999999</v>
      </c>
      <c r="F54" s="33">
        <v>6.199999999999999</v>
      </c>
      <c r="G54" s="33">
        <v>6.199999999999999</v>
      </c>
      <c r="H54" s="33">
        <v>6.199999999999999</v>
      </c>
    </row>
    <row r="55" spans="1:8" ht="15">
      <c r="A55" s="17"/>
      <c r="B55" s="26" t="s">
        <v>10</v>
      </c>
      <c r="C55" s="33">
        <v>0.852094</v>
      </c>
      <c r="D55" s="33">
        <v>0.79356</v>
      </c>
      <c r="E55" s="33">
        <v>0.914504</v>
      </c>
      <c r="F55" s="33">
        <v>0.7377430000000001</v>
      </c>
      <c r="G55" s="33">
        <v>0.626671</v>
      </c>
      <c r="H55" s="33">
        <v>0.7849144</v>
      </c>
    </row>
    <row r="56" spans="1:8" ht="15">
      <c r="A56" s="17"/>
      <c r="B56" s="26" t="s">
        <v>12</v>
      </c>
      <c r="C56" s="33">
        <v>-5.882206999999999</v>
      </c>
      <c r="D56" s="33">
        <v>-6.292014779599999</v>
      </c>
      <c r="E56" s="33">
        <v>-6.852654534188</v>
      </c>
      <c r="F56" s="33">
        <v>-7.7610859</v>
      </c>
      <c r="G56" s="33">
        <v>-6.92655332</v>
      </c>
      <c r="H56" s="33">
        <v>-6.7429031067576</v>
      </c>
    </row>
    <row r="57" spans="1:8" ht="15.75" thickBot="1">
      <c r="A57" s="17"/>
      <c r="B57" s="27" t="s">
        <v>14</v>
      </c>
      <c r="C57" s="34">
        <v>70.87472277366733</v>
      </c>
      <c r="D57" s="34">
        <v>70.38775103985418</v>
      </c>
      <c r="E57" s="34">
        <v>69.59755570142516</v>
      </c>
      <c r="F57" s="34">
        <v>70.73559224</v>
      </c>
      <c r="G57" s="34">
        <v>71.89951126695654</v>
      </c>
      <c r="H57" s="34">
        <v>70.39890543873668</v>
      </c>
    </row>
    <row r="58" spans="1:8" ht="15">
      <c r="A58" s="17"/>
      <c r="B58" s="26" t="s">
        <v>15</v>
      </c>
      <c r="C58" s="33">
        <v>85.04966732840079</v>
      </c>
      <c r="D58" s="33">
        <v>84.46530124782501</v>
      </c>
      <c r="E58" s="33">
        <v>83.51706684171019</v>
      </c>
      <c r="F58" s="33">
        <v>84.882710688</v>
      </c>
      <c r="G58" s="33">
        <v>86.27941352034784</v>
      </c>
      <c r="H58" s="33">
        <v>84.47868652648398</v>
      </c>
    </row>
    <row r="59" spans="1:8" ht="15.75" thickBot="1">
      <c r="A59" s="21"/>
      <c r="B59" s="24" t="s">
        <v>16</v>
      </c>
      <c r="C59" s="35">
        <v>87.1759090116108</v>
      </c>
      <c r="D59" s="35">
        <v>86.57693377902064</v>
      </c>
      <c r="E59" s="35">
        <v>85.60499351275294</v>
      </c>
      <c r="F59" s="35">
        <v>87.0047784552</v>
      </c>
      <c r="G59" s="35">
        <v>88.43639885835654</v>
      </c>
      <c r="H59" s="35">
        <v>86.59065368964609</v>
      </c>
    </row>
  </sheetData>
  <sheetProtection/>
  <mergeCells count="2">
    <mergeCell ref="C3:G3"/>
    <mergeCell ref="C27:G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6.28125" style="0" customWidth="1"/>
    <col min="2" max="2" width="18.7109375" style="0" customWidth="1"/>
    <col min="3" max="3" width="12.28125" style="0" customWidth="1"/>
    <col min="4" max="9" width="8.7109375" style="0" customWidth="1"/>
  </cols>
  <sheetData>
    <row r="1" ht="15.75" thickBot="1">
      <c r="A1" t="s">
        <v>91</v>
      </c>
    </row>
    <row r="2" spans="1:9" ht="15">
      <c r="A2" s="1" t="s">
        <v>1</v>
      </c>
      <c r="B2" s="164" t="s">
        <v>77</v>
      </c>
      <c r="C2" s="164" t="s">
        <v>20</v>
      </c>
      <c r="D2" s="406"/>
      <c r="E2" s="406"/>
      <c r="F2" s="406"/>
      <c r="G2" s="406"/>
      <c r="H2" s="406"/>
      <c r="I2" s="228" t="s">
        <v>4</v>
      </c>
    </row>
    <row r="3" spans="1:9" ht="15.75" thickBot="1">
      <c r="A3" s="2"/>
      <c r="B3" s="159"/>
      <c r="C3" s="159"/>
      <c r="D3" s="4">
        <v>2011</v>
      </c>
      <c r="E3" s="4">
        <v>2012</v>
      </c>
      <c r="F3" s="4">
        <v>2013</v>
      </c>
      <c r="G3" s="4">
        <v>2014</v>
      </c>
      <c r="H3" s="4">
        <v>2015</v>
      </c>
      <c r="I3" s="160" t="s">
        <v>5</v>
      </c>
    </row>
    <row r="4" spans="1:9" ht="15">
      <c r="A4" s="142">
        <v>1</v>
      </c>
      <c r="B4" s="136" t="s">
        <v>78</v>
      </c>
      <c r="C4" s="136" t="s">
        <v>23</v>
      </c>
      <c r="D4" s="229">
        <v>5311.853999999999</v>
      </c>
      <c r="E4" s="229">
        <v>5577.918</v>
      </c>
      <c r="F4" s="229">
        <v>5549.164000000001</v>
      </c>
      <c r="G4" s="229">
        <v>5621.668</v>
      </c>
      <c r="H4" s="229">
        <v>5679.27</v>
      </c>
      <c r="I4" s="230">
        <v>5547.9748</v>
      </c>
    </row>
    <row r="5" spans="1:9" ht="15">
      <c r="A5" s="142"/>
      <c r="B5" s="136"/>
      <c r="C5" s="136" t="s">
        <v>24</v>
      </c>
      <c r="D5" s="229">
        <v>28.944</v>
      </c>
      <c r="E5" s="229">
        <v>0</v>
      </c>
      <c r="F5" s="229">
        <v>0</v>
      </c>
      <c r="G5" s="229">
        <v>192.433</v>
      </c>
      <c r="H5" s="229">
        <v>0</v>
      </c>
      <c r="I5" s="230">
        <v>44.2754</v>
      </c>
    </row>
    <row r="6" spans="1:9" ht="15">
      <c r="A6" s="142"/>
      <c r="B6" s="136"/>
      <c r="C6" s="136" t="s">
        <v>26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30">
        <v>0</v>
      </c>
    </row>
    <row r="7" spans="1:9" ht="15">
      <c r="A7" s="142"/>
      <c r="B7" s="136"/>
      <c r="C7" s="136" t="s">
        <v>27</v>
      </c>
      <c r="D7" s="229">
        <v>110.47</v>
      </c>
      <c r="E7" s="229">
        <v>51.2</v>
      </c>
      <c r="F7" s="229">
        <v>55.952</v>
      </c>
      <c r="G7" s="229">
        <v>63.318999999999996</v>
      </c>
      <c r="H7" s="229">
        <v>34.55</v>
      </c>
      <c r="I7" s="230">
        <v>63.098200000000006</v>
      </c>
    </row>
    <row r="8" spans="1:9" ht="15.75" thickBot="1">
      <c r="A8" s="142"/>
      <c r="B8" s="136"/>
      <c r="C8" s="136" t="s">
        <v>28</v>
      </c>
      <c r="D8" s="230">
        <v>5451.268</v>
      </c>
      <c r="E8" s="230">
        <v>5629.1179999999995</v>
      </c>
      <c r="F8" s="230">
        <v>5605.116000000001</v>
      </c>
      <c r="G8" s="230">
        <v>5877.42</v>
      </c>
      <c r="H8" s="230">
        <v>5713.820000000001</v>
      </c>
      <c r="I8" s="230">
        <v>5655.3484</v>
      </c>
    </row>
    <row r="9" spans="1:9" ht="15">
      <c r="A9" s="231"/>
      <c r="B9" s="164" t="s">
        <v>79</v>
      </c>
      <c r="C9" s="164" t="s">
        <v>23</v>
      </c>
      <c r="D9" s="232">
        <v>3059.964</v>
      </c>
      <c r="E9" s="232">
        <v>3083.549</v>
      </c>
      <c r="F9" s="232">
        <v>2944.79</v>
      </c>
      <c r="G9" s="232">
        <v>3494.593</v>
      </c>
      <c r="H9" s="232">
        <v>3512.163333333333</v>
      </c>
      <c r="I9" s="233">
        <v>3219.0118666666667</v>
      </c>
    </row>
    <row r="10" spans="1:9" ht="15">
      <c r="A10" s="142"/>
      <c r="B10" s="136" t="s">
        <v>80</v>
      </c>
      <c r="C10" s="136" t="s">
        <v>27</v>
      </c>
      <c r="D10" s="234">
        <v>15.8</v>
      </c>
      <c r="E10" s="234">
        <v>0</v>
      </c>
      <c r="F10" s="234">
        <v>0</v>
      </c>
      <c r="G10" s="234">
        <v>22</v>
      </c>
      <c r="H10" s="234">
        <v>48.783</v>
      </c>
      <c r="I10" s="230">
        <v>17.3166</v>
      </c>
    </row>
    <row r="11" spans="1:9" ht="15.75" thickBot="1">
      <c r="A11" s="142"/>
      <c r="B11" s="136"/>
      <c r="C11" s="136" t="s">
        <v>28</v>
      </c>
      <c r="D11" s="230">
        <v>3075.764</v>
      </c>
      <c r="E11" s="230">
        <v>3083.549</v>
      </c>
      <c r="F11" s="230">
        <v>2944.79</v>
      </c>
      <c r="G11" s="230">
        <v>3516.593</v>
      </c>
      <c r="H11" s="230">
        <v>3560.946333333333</v>
      </c>
      <c r="I11" s="230">
        <v>3236.328466666667</v>
      </c>
    </row>
    <row r="12" spans="1:9" ht="15.75" thickBot="1">
      <c r="A12" s="142"/>
      <c r="B12" s="235" t="s">
        <v>81</v>
      </c>
      <c r="C12" s="235" t="s">
        <v>23</v>
      </c>
      <c r="D12" s="232">
        <v>120</v>
      </c>
      <c r="E12" s="232">
        <v>120</v>
      </c>
      <c r="F12" s="232">
        <v>120</v>
      </c>
      <c r="G12" s="232">
        <v>120</v>
      </c>
      <c r="H12" s="232">
        <v>120</v>
      </c>
      <c r="I12" s="233">
        <v>120</v>
      </c>
    </row>
    <row r="13" spans="1:9" ht="15">
      <c r="A13" s="142"/>
      <c r="B13" s="136" t="s">
        <v>32</v>
      </c>
      <c r="C13" s="168" t="s">
        <v>23</v>
      </c>
      <c r="D13" s="233">
        <v>8491.818</v>
      </c>
      <c r="E13" s="233">
        <v>8781.467</v>
      </c>
      <c r="F13" s="233">
        <v>8613.954000000002</v>
      </c>
      <c r="G13" s="233">
        <v>9236.260999999999</v>
      </c>
      <c r="H13" s="233">
        <v>9311.433333333334</v>
      </c>
      <c r="I13" s="233">
        <v>8886.986666666668</v>
      </c>
    </row>
    <row r="14" spans="1:9" ht="15">
      <c r="A14" s="142"/>
      <c r="B14" s="136" t="s">
        <v>82</v>
      </c>
      <c r="C14" s="136" t="s">
        <v>24</v>
      </c>
      <c r="D14" s="236">
        <v>28.944</v>
      </c>
      <c r="E14" s="236">
        <v>0</v>
      </c>
      <c r="F14" s="236">
        <v>0</v>
      </c>
      <c r="G14" s="236">
        <v>192.433</v>
      </c>
      <c r="H14" s="236">
        <v>0</v>
      </c>
      <c r="I14" s="236">
        <v>44.2754</v>
      </c>
    </row>
    <row r="15" spans="1:9" ht="15">
      <c r="A15" s="142"/>
      <c r="B15" s="136"/>
      <c r="C15" s="136" t="s">
        <v>26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0">
        <v>0</v>
      </c>
    </row>
    <row r="16" spans="1:9" ht="15">
      <c r="A16" s="142"/>
      <c r="B16" s="136"/>
      <c r="C16" s="136" t="s">
        <v>27</v>
      </c>
      <c r="D16" s="230">
        <v>126.27</v>
      </c>
      <c r="E16" s="230">
        <v>51.2</v>
      </c>
      <c r="F16" s="230">
        <v>55.952</v>
      </c>
      <c r="G16" s="230">
        <v>85.31899999999999</v>
      </c>
      <c r="H16" s="230">
        <v>83.333</v>
      </c>
      <c r="I16" s="230">
        <v>80.41479999999999</v>
      </c>
    </row>
    <row r="17" spans="1:9" ht="15">
      <c r="A17" s="142"/>
      <c r="B17" s="136"/>
      <c r="C17" s="136" t="s">
        <v>28</v>
      </c>
      <c r="D17" s="230">
        <v>8647.032</v>
      </c>
      <c r="E17" s="230">
        <v>8832.667000000001</v>
      </c>
      <c r="F17" s="230">
        <v>8669.906</v>
      </c>
      <c r="G17" s="230">
        <v>9514.012999999999</v>
      </c>
      <c r="H17" s="230">
        <v>9394.766333333335</v>
      </c>
      <c r="I17" s="230">
        <v>9011.676866666667</v>
      </c>
    </row>
    <row r="18" spans="1:9" ht="15">
      <c r="A18" s="142"/>
      <c r="B18" s="136"/>
      <c r="C18" s="136" t="s">
        <v>51</v>
      </c>
      <c r="D18" s="237">
        <v>0.45236998126132766</v>
      </c>
      <c r="E18" s="237">
        <v>0.4668638904077145</v>
      </c>
      <c r="F18" s="237">
        <v>0.47176462432792127</v>
      </c>
      <c r="G18" s="237">
        <v>0.4313406971380006</v>
      </c>
      <c r="H18" s="237">
        <v>0.4426515983243011</v>
      </c>
      <c r="I18" s="238">
        <v>0.4529981582918531</v>
      </c>
    </row>
    <row r="19" spans="1:9" ht="15.75" thickBot="1">
      <c r="A19" s="2"/>
      <c r="B19" s="136"/>
      <c r="C19" s="136" t="s">
        <v>83</v>
      </c>
      <c r="D19" s="229" t="s">
        <v>84</v>
      </c>
      <c r="E19" s="229" t="s">
        <v>85</v>
      </c>
      <c r="F19" s="229" t="s">
        <v>85</v>
      </c>
      <c r="G19" s="229" t="s">
        <v>85</v>
      </c>
      <c r="H19" s="229" t="s">
        <v>85</v>
      </c>
      <c r="I19" s="230" t="s">
        <v>84</v>
      </c>
    </row>
    <row r="20" spans="1:9" ht="15">
      <c r="A20" s="142">
        <v>2</v>
      </c>
      <c r="B20" s="164" t="s">
        <v>78</v>
      </c>
      <c r="C20" s="164" t="s">
        <v>23</v>
      </c>
      <c r="D20" s="232">
        <v>269.948</v>
      </c>
      <c r="E20" s="232">
        <v>97.548</v>
      </c>
      <c r="F20" s="232">
        <v>180.77700000000002</v>
      </c>
      <c r="G20" s="232">
        <v>398.308</v>
      </c>
      <c r="H20" s="232">
        <v>220.041</v>
      </c>
      <c r="I20" s="233">
        <v>233.32440000000003</v>
      </c>
    </row>
    <row r="21" spans="1:9" ht="15">
      <c r="A21" s="142"/>
      <c r="B21" s="136"/>
      <c r="C21" s="136" t="s">
        <v>24</v>
      </c>
      <c r="D21" s="229">
        <v>3397.023</v>
      </c>
      <c r="E21" s="229">
        <v>3121.7553079166164</v>
      </c>
      <c r="F21" s="229">
        <v>3118.785</v>
      </c>
      <c r="G21" s="229">
        <v>3042.581</v>
      </c>
      <c r="H21" s="234">
        <v>3037.818</v>
      </c>
      <c r="I21" s="230">
        <v>3143.5924615833233</v>
      </c>
    </row>
    <row r="22" spans="1:9" ht="15">
      <c r="A22" s="142"/>
      <c r="B22" s="136"/>
      <c r="C22" s="136" t="s">
        <v>25</v>
      </c>
      <c r="D22" s="229">
        <v>188.55599999999998</v>
      </c>
      <c r="E22" s="229">
        <v>176.0486976108963</v>
      </c>
      <c r="F22" s="229">
        <v>176.015</v>
      </c>
      <c r="G22" s="229">
        <v>143.701</v>
      </c>
      <c r="H22" s="234">
        <v>134.674</v>
      </c>
      <c r="I22" s="230">
        <v>163.79893952217927</v>
      </c>
    </row>
    <row r="23" spans="1:9" ht="15">
      <c r="A23" s="142"/>
      <c r="B23" s="136"/>
      <c r="C23" s="136" t="s">
        <v>26</v>
      </c>
      <c r="D23" s="229">
        <v>46.204</v>
      </c>
      <c r="E23" s="229">
        <v>15.192738564323086</v>
      </c>
      <c r="F23" s="229">
        <v>25.738</v>
      </c>
      <c r="G23" s="229">
        <v>21.811</v>
      </c>
      <c r="H23" s="234">
        <v>36.36</v>
      </c>
      <c r="I23" s="230">
        <v>29.061147712864614</v>
      </c>
    </row>
    <row r="24" spans="1:9" ht="15">
      <c r="A24" s="142"/>
      <c r="B24" s="136"/>
      <c r="C24" s="136" t="s">
        <v>27</v>
      </c>
      <c r="D24" s="229">
        <v>0</v>
      </c>
      <c r="E24" s="229">
        <v>15.5</v>
      </c>
      <c r="F24" s="229">
        <v>8.022</v>
      </c>
      <c r="G24" s="229">
        <v>32.424</v>
      </c>
      <c r="H24" s="234">
        <v>29</v>
      </c>
      <c r="I24" s="230">
        <v>16.9892</v>
      </c>
    </row>
    <row r="25" spans="1:9" ht="15.75" thickBot="1">
      <c r="A25" s="142"/>
      <c r="B25" s="159"/>
      <c r="C25" s="159" t="s">
        <v>28</v>
      </c>
      <c r="D25" s="239">
        <v>3901.731</v>
      </c>
      <c r="E25" s="239">
        <v>3426.0447440918356</v>
      </c>
      <c r="F25" s="239">
        <v>3509.3369999999995</v>
      </c>
      <c r="G25" s="239">
        <v>3638.8250000000003</v>
      </c>
      <c r="H25" s="239">
        <v>3457.8930000000005</v>
      </c>
      <c r="I25" s="239">
        <v>3586.766148818367</v>
      </c>
    </row>
    <row r="26" spans="1:9" ht="15">
      <c r="A26" s="142"/>
      <c r="B26" s="168" t="s">
        <v>79</v>
      </c>
      <c r="C26" s="168" t="s">
        <v>23</v>
      </c>
      <c r="D26" s="234">
        <v>492.38</v>
      </c>
      <c r="E26" s="234">
        <v>532.668</v>
      </c>
      <c r="F26" s="234">
        <v>23.350119999999997</v>
      </c>
      <c r="G26" s="234">
        <v>52.811</v>
      </c>
      <c r="H26" s="234">
        <v>14.108</v>
      </c>
      <c r="I26" s="236">
        <v>223.063424</v>
      </c>
    </row>
    <row r="27" spans="1:9" ht="15">
      <c r="A27" s="142"/>
      <c r="B27" s="136" t="s">
        <v>80</v>
      </c>
      <c r="C27" s="136" t="s">
        <v>24</v>
      </c>
      <c r="D27" s="234">
        <v>3815.974</v>
      </c>
      <c r="E27" s="234">
        <v>4035.933854824166</v>
      </c>
      <c r="F27" s="234">
        <v>4244.08422</v>
      </c>
      <c r="G27" s="234">
        <v>4296.68012</v>
      </c>
      <c r="H27" s="234">
        <v>4546.774580645162</v>
      </c>
      <c r="I27" s="230">
        <v>4187.889355093865</v>
      </c>
    </row>
    <row r="28" spans="1:9" ht="15">
      <c r="A28" s="142"/>
      <c r="B28" s="136"/>
      <c r="C28" s="136" t="s">
        <v>25</v>
      </c>
      <c r="D28" s="234">
        <v>223.25</v>
      </c>
      <c r="E28" s="234">
        <v>100.524</v>
      </c>
      <c r="F28" s="234">
        <v>189.079</v>
      </c>
      <c r="G28" s="234">
        <v>254.175</v>
      </c>
      <c r="H28" s="234">
        <v>171.44799999999998</v>
      </c>
      <c r="I28" s="230">
        <v>187.6952</v>
      </c>
    </row>
    <row r="29" spans="1:9" ht="15">
      <c r="A29" s="142"/>
      <c r="B29" s="136"/>
      <c r="C29" s="136" t="s">
        <v>26</v>
      </c>
      <c r="D29" s="234">
        <v>43.7</v>
      </c>
      <c r="E29" s="234">
        <v>25.85</v>
      </c>
      <c r="F29" s="234">
        <v>32.2</v>
      </c>
      <c r="G29" s="234">
        <v>39</v>
      </c>
      <c r="H29" s="234">
        <v>33.5</v>
      </c>
      <c r="I29" s="230">
        <v>34.85</v>
      </c>
    </row>
    <row r="30" spans="1:9" ht="15">
      <c r="A30" s="142"/>
      <c r="B30" s="136"/>
      <c r="C30" s="136" t="s">
        <v>27</v>
      </c>
      <c r="D30" s="229">
        <v>36.8</v>
      </c>
      <c r="E30" s="229">
        <v>23.9</v>
      </c>
      <c r="F30" s="229">
        <v>25.6</v>
      </c>
      <c r="G30" s="229">
        <v>100.25</v>
      </c>
      <c r="H30" s="234">
        <v>114.133</v>
      </c>
      <c r="I30" s="230">
        <v>60.1366</v>
      </c>
    </row>
    <row r="31" spans="1:9" ht="15.75" thickBot="1">
      <c r="A31" s="142"/>
      <c r="B31" s="136"/>
      <c r="C31" s="136" t="s">
        <v>28</v>
      </c>
      <c r="D31" s="230">
        <v>4612.104</v>
      </c>
      <c r="E31" s="230">
        <v>4718.875854824166</v>
      </c>
      <c r="F31" s="230">
        <v>4514.31334</v>
      </c>
      <c r="G31" s="230">
        <v>4742.91612</v>
      </c>
      <c r="H31" s="230">
        <v>4879.963580645162</v>
      </c>
      <c r="I31" s="230">
        <v>4693.634579093867</v>
      </c>
    </row>
    <row r="32" spans="1:9" ht="15.75" thickBot="1">
      <c r="A32" s="142"/>
      <c r="B32" s="235" t="s">
        <v>81</v>
      </c>
      <c r="C32" s="235" t="s">
        <v>24</v>
      </c>
      <c r="D32" s="240">
        <v>120</v>
      </c>
      <c r="E32" s="240">
        <v>120</v>
      </c>
      <c r="F32" s="240">
        <v>120</v>
      </c>
      <c r="G32" s="240">
        <v>120</v>
      </c>
      <c r="H32" s="240">
        <v>120</v>
      </c>
      <c r="I32" s="233">
        <v>120</v>
      </c>
    </row>
    <row r="33" spans="1:9" ht="15">
      <c r="A33" s="142"/>
      <c r="B33" s="164" t="s">
        <v>32</v>
      </c>
      <c r="C33" s="164" t="s">
        <v>23</v>
      </c>
      <c r="D33" s="230">
        <v>762.328</v>
      </c>
      <c r="E33" s="230">
        <v>630.216</v>
      </c>
      <c r="F33" s="230">
        <v>204.12712000000002</v>
      </c>
      <c r="G33" s="230">
        <v>451.11899999999997</v>
      </c>
      <c r="H33" s="230">
        <v>234.149</v>
      </c>
      <c r="I33" s="233">
        <v>456.387824</v>
      </c>
    </row>
    <row r="34" spans="1:9" ht="15">
      <c r="A34" s="142"/>
      <c r="B34" s="136" t="s">
        <v>82</v>
      </c>
      <c r="C34" s="136" t="s">
        <v>24</v>
      </c>
      <c r="D34" s="230">
        <v>7332.997</v>
      </c>
      <c r="E34" s="230">
        <v>7277.689162740782</v>
      </c>
      <c r="F34" s="230">
        <v>7482.86922</v>
      </c>
      <c r="G34" s="230">
        <v>7459.26112</v>
      </c>
      <c r="H34" s="230">
        <v>7704.592580645162</v>
      </c>
      <c r="I34" s="230">
        <v>7451.481816677189</v>
      </c>
    </row>
    <row r="35" spans="1:9" ht="15">
      <c r="A35" s="142"/>
      <c r="B35" s="136"/>
      <c r="C35" s="136" t="s">
        <v>25</v>
      </c>
      <c r="D35" s="230">
        <v>411.806</v>
      </c>
      <c r="E35" s="230">
        <v>276.5726976108963</v>
      </c>
      <c r="F35" s="230">
        <v>365.094</v>
      </c>
      <c r="G35" s="230">
        <v>397.876</v>
      </c>
      <c r="H35" s="230">
        <v>306.12199999999996</v>
      </c>
      <c r="I35" s="230">
        <v>351.4941395221793</v>
      </c>
    </row>
    <row r="36" spans="1:9" ht="15">
      <c r="A36" s="142"/>
      <c r="B36" s="136"/>
      <c r="C36" s="136" t="s">
        <v>26</v>
      </c>
      <c r="D36" s="230">
        <v>89.904</v>
      </c>
      <c r="E36" s="230">
        <v>41.04273856432309</v>
      </c>
      <c r="F36" s="230">
        <v>57.938</v>
      </c>
      <c r="G36" s="230">
        <v>60.811</v>
      </c>
      <c r="H36" s="230">
        <v>69.86</v>
      </c>
      <c r="I36" s="230">
        <v>63.91114771286461</v>
      </c>
    </row>
    <row r="37" spans="1:9" ht="15">
      <c r="A37" s="142"/>
      <c r="B37" s="136"/>
      <c r="C37" s="136" t="s">
        <v>27</v>
      </c>
      <c r="D37" s="230">
        <v>36.8</v>
      </c>
      <c r="E37" s="230">
        <v>39.4</v>
      </c>
      <c r="F37" s="230">
        <v>33.622</v>
      </c>
      <c r="G37" s="230">
        <v>132.674</v>
      </c>
      <c r="H37" s="230">
        <v>143.13299999999998</v>
      </c>
      <c r="I37" s="230">
        <v>77.1258</v>
      </c>
    </row>
    <row r="38" spans="1:9" ht="15">
      <c r="A38" s="142"/>
      <c r="B38" s="136"/>
      <c r="C38" s="136" t="s">
        <v>28</v>
      </c>
      <c r="D38" s="230">
        <v>8633.835000000001</v>
      </c>
      <c r="E38" s="230">
        <v>8264.920598916002</v>
      </c>
      <c r="F38" s="230">
        <v>8143.65034</v>
      </c>
      <c r="G38" s="230">
        <v>8501.74112</v>
      </c>
      <c r="H38" s="230">
        <v>8457.856580645162</v>
      </c>
      <c r="I38" s="230">
        <v>8400.400727912234</v>
      </c>
    </row>
    <row r="39" spans="1:9" ht="15">
      <c r="A39" s="142"/>
      <c r="B39" s="136"/>
      <c r="C39" s="136" t="s">
        <v>51</v>
      </c>
      <c r="D39" s="237">
        <v>0.37188530423718735</v>
      </c>
      <c r="E39" s="237">
        <v>0.3424608760603508</v>
      </c>
      <c r="F39" s="237">
        <v>0.39211591935809953</v>
      </c>
      <c r="G39" s="237">
        <v>0.3705626830472109</v>
      </c>
      <c r="H39" s="237">
        <v>0.3683966502090284</v>
      </c>
      <c r="I39" s="238">
        <v>0.36908428658237535</v>
      </c>
    </row>
    <row r="40" spans="1:9" ht="15.75" thickBot="1">
      <c r="A40" s="2"/>
      <c r="B40" s="159"/>
      <c r="C40" s="159" t="s">
        <v>83</v>
      </c>
      <c r="D40" s="241">
        <v>0.0037516734986372514</v>
      </c>
      <c r="E40" s="241">
        <v>0.003871670945949611</v>
      </c>
      <c r="F40" s="241">
        <v>0.004253620741776593</v>
      </c>
      <c r="G40" s="241">
        <v>0.0036746590561910685</v>
      </c>
      <c r="H40" s="241">
        <v>0.004421805884670986</v>
      </c>
      <c r="I40" s="242">
        <v>0.0039946860254451025</v>
      </c>
    </row>
    <row r="41" spans="1:9" ht="15">
      <c r="A41" s="1" t="s">
        <v>1</v>
      </c>
      <c r="B41" s="164" t="s">
        <v>77</v>
      </c>
      <c r="C41" s="164" t="s">
        <v>20</v>
      </c>
      <c r="D41" s="410"/>
      <c r="E41" s="410"/>
      <c r="F41" s="410"/>
      <c r="G41" s="410"/>
      <c r="H41" s="410"/>
      <c r="I41" s="233" t="s">
        <v>4</v>
      </c>
    </row>
    <row r="42" spans="1:9" ht="15.75" thickBot="1">
      <c r="A42" s="2"/>
      <c r="B42" s="159"/>
      <c r="C42" s="159"/>
      <c r="D42" s="4">
        <v>2011</v>
      </c>
      <c r="E42" s="4">
        <v>2012</v>
      </c>
      <c r="F42" s="4">
        <v>2013</v>
      </c>
      <c r="G42" s="4">
        <v>2014</v>
      </c>
      <c r="H42" s="4">
        <v>2015</v>
      </c>
      <c r="I42" s="243" t="s">
        <v>5</v>
      </c>
    </row>
    <row r="43" spans="1:9" ht="15">
      <c r="A43" s="142">
        <v>3</v>
      </c>
      <c r="B43" s="136" t="s">
        <v>78</v>
      </c>
      <c r="C43" s="168" t="s">
        <v>23</v>
      </c>
      <c r="D43" s="244">
        <v>0</v>
      </c>
      <c r="E43" s="244">
        <v>0</v>
      </c>
      <c r="F43" s="244">
        <v>0</v>
      </c>
      <c r="G43" s="244">
        <v>6.482</v>
      </c>
      <c r="H43" s="234">
        <v>2.405</v>
      </c>
      <c r="I43" s="230">
        <v>1.7774</v>
      </c>
    </row>
    <row r="44" spans="1:9" ht="15">
      <c r="A44" s="245"/>
      <c r="B44" s="245"/>
      <c r="C44" s="136" t="s">
        <v>24</v>
      </c>
      <c r="D44" s="234">
        <v>171.852</v>
      </c>
      <c r="E44" s="234">
        <v>113.351</v>
      </c>
      <c r="F44" s="234">
        <v>114.42022221949999</v>
      </c>
      <c r="G44" s="234">
        <v>112.176</v>
      </c>
      <c r="H44" s="234">
        <v>64.526</v>
      </c>
      <c r="I44" s="230">
        <v>115.26504444389998</v>
      </c>
    </row>
    <row r="45" spans="1:9" ht="15">
      <c r="A45" s="142"/>
      <c r="B45" s="136"/>
      <c r="C45" s="136" t="s">
        <v>25</v>
      </c>
      <c r="D45" s="234">
        <v>1019.675</v>
      </c>
      <c r="E45" s="234">
        <v>1101.006</v>
      </c>
      <c r="F45" s="234">
        <v>1126.05522221817</v>
      </c>
      <c r="G45" s="234">
        <v>1077.462</v>
      </c>
      <c r="H45" s="234">
        <v>1066.078</v>
      </c>
      <c r="I45" s="230">
        <v>1078.055244443634</v>
      </c>
    </row>
    <row r="46" spans="1:9" ht="15">
      <c r="A46" s="142"/>
      <c r="B46" s="136"/>
      <c r="C46" s="136" t="s">
        <v>26</v>
      </c>
      <c r="D46" s="234">
        <v>41.492</v>
      </c>
      <c r="E46" s="234">
        <v>38.571</v>
      </c>
      <c r="F46" s="234">
        <v>28.35555555533</v>
      </c>
      <c r="G46" s="234">
        <v>22.865</v>
      </c>
      <c r="H46" s="234">
        <v>20.007</v>
      </c>
      <c r="I46" s="230">
        <v>30.258111111066</v>
      </c>
    </row>
    <row r="47" spans="1:9" ht="15">
      <c r="A47" s="142"/>
      <c r="B47" s="136"/>
      <c r="C47" s="136" t="s">
        <v>27</v>
      </c>
      <c r="D47" s="234">
        <v>0</v>
      </c>
      <c r="E47" s="234">
        <v>0</v>
      </c>
      <c r="F47" s="234">
        <v>0</v>
      </c>
      <c r="G47" s="234">
        <v>0</v>
      </c>
      <c r="H47" s="234">
        <v>20.39</v>
      </c>
      <c r="I47" s="230">
        <v>4.078</v>
      </c>
    </row>
    <row r="48" spans="1:9" ht="15.75" thickBot="1">
      <c r="A48" s="142"/>
      <c r="B48" s="136"/>
      <c r="C48" s="136" t="s">
        <v>28</v>
      </c>
      <c r="D48" s="230">
        <v>1233.019</v>
      </c>
      <c r="E48" s="230">
        <v>1252.9279999999999</v>
      </c>
      <c r="F48" s="230">
        <v>1268.830999993</v>
      </c>
      <c r="G48" s="230">
        <v>1218.985</v>
      </c>
      <c r="H48" s="230">
        <v>1173.4060000000002</v>
      </c>
      <c r="I48" s="230">
        <v>1229.4337999985999</v>
      </c>
    </row>
    <row r="49" spans="1:9" ht="15">
      <c r="A49" s="142"/>
      <c r="B49" s="164" t="s">
        <v>79</v>
      </c>
      <c r="C49" s="164" t="s">
        <v>24</v>
      </c>
      <c r="D49" s="232">
        <v>42.397999999999996</v>
      </c>
      <c r="E49" s="232">
        <v>32.055</v>
      </c>
      <c r="F49" s="232">
        <v>259.803</v>
      </c>
      <c r="G49" s="232">
        <v>3.0732</v>
      </c>
      <c r="H49" s="232">
        <v>17.1</v>
      </c>
      <c r="I49" s="233">
        <v>70.88584</v>
      </c>
    </row>
    <row r="50" spans="1:9" ht="15">
      <c r="A50" s="142"/>
      <c r="B50" s="136" t="s">
        <v>80</v>
      </c>
      <c r="C50" s="136" t="s">
        <v>25</v>
      </c>
      <c r="D50" s="234">
        <v>2170.4170000000004</v>
      </c>
      <c r="E50" s="234">
        <v>2173.805</v>
      </c>
      <c r="F50" s="234">
        <v>1868.580666636</v>
      </c>
      <c r="G50" s="234">
        <v>1933.8094999999998</v>
      </c>
      <c r="H50" s="234">
        <v>2293.4043946478523</v>
      </c>
      <c r="I50" s="230">
        <v>2088.00331225677</v>
      </c>
    </row>
    <row r="51" spans="1:9" ht="15">
      <c r="A51" s="142"/>
      <c r="B51" s="136"/>
      <c r="C51" s="136" t="s">
        <v>26</v>
      </c>
      <c r="D51" s="234">
        <v>240.279</v>
      </c>
      <c r="E51" s="234">
        <v>60.29632343047342</v>
      </c>
      <c r="F51" s="234">
        <v>75.0500289841739</v>
      </c>
      <c r="G51" s="234">
        <v>408.3108</v>
      </c>
      <c r="H51" s="234">
        <v>83.7505</v>
      </c>
      <c r="I51" s="230">
        <v>173.53733048292946</v>
      </c>
    </row>
    <row r="52" spans="1:9" ht="15">
      <c r="A52" s="142"/>
      <c r="B52" s="136"/>
      <c r="C52" s="136" t="s">
        <v>27</v>
      </c>
      <c r="D52" s="234">
        <v>169.386</v>
      </c>
      <c r="E52" s="234">
        <v>100.57</v>
      </c>
      <c r="F52" s="234">
        <v>163.914</v>
      </c>
      <c r="G52" s="234">
        <v>189.7579</v>
      </c>
      <c r="H52" s="234">
        <v>225.45980000000003</v>
      </c>
      <c r="I52" s="230">
        <v>169.81754</v>
      </c>
    </row>
    <row r="53" spans="1:9" ht="15.75" thickBot="1">
      <c r="A53" s="142"/>
      <c r="B53" s="136"/>
      <c r="C53" s="136" t="s">
        <v>28</v>
      </c>
      <c r="D53" s="230">
        <v>2622.4800000000005</v>
      </c>
      <c r="E53" s="230">
        <v>2366.7263234304733</v>
      </c>
      <c r="F53" s="230">
        <v>2367.347695620174</v>
      </c>
      <c r="G53" s="230">
        <v>2534.9514</v>
      </c>
      <c r="H53" s="230">
        <v>2619.7146946478524</v>
      </c>
      <c r="I53" s="230">
        <v>2502.2440227396996</v>
      </c>
    </row>
    <row r="54" spans="1:9" ht="15.75" thickBot="1">
      <c r="A54" s="142"/>
      <c r="B54" s="235" t="s">
        <v>86</v>
      </c>
      <c r="C54" s="235" t="s">
        <v>25</v>
      </c>
      <c r="D54" s="246">
        <v>140</v>
      </c>
      <c r="E54" s="246">
        <v>140</v>
      </c>
      <c r="F54" s="246">
        <v>140</v>
      </c>
      <c r="G54" s="246">
        <v>140</v>
      </c>
      <c r="H54" s="246">
        <v>140</v>
      </c>
      <c r="I54" s="246">
        <v>140</v>
      </c>
    </row>
    <row r="55" spans="1:9" ht="15">
      <c r="A55" s="142"/>
      <c r="B55" s="168" t="s">
        <v>32</v>
      </c>
      <c r="C55" s="168" t="s">
        <v>23</v>
      </c>
      <c r="D55" s="236">
        <v>0</v>
      </c>
      <c r="E55" s="236">
        <v>0</v>
      </c>
      <c r="F55" s="236">
        <v>0</v>
      </c>
      <c r="G55" s="236">
        <v>6.482</v>
      </c>
      <c r="H55" s="236">
        <v>2.405</v>
      </c>
      <c r="I55" s="230">
        <v>1.7774</v>
      </c>
    </row>
    <row r="56" spans="1:9" ht="15">
      <c r="A56" s="142"/>
      <c r="B56" s="136" t="s">
        <v>82</v>
      </c>
      <c r="C56" s="136" t="s">
        <v>24</v>
      </c>
      <c r="D56" s="230">
        <v>214.25</v>
      </c>
      <c r="E56" s="230">
        <v>145.406</v>
      </c>
      <c r="F56" s="230">
        <v>374.2232222195</v>
      </c>
      <c r="G56" s="230">
        <v>115.2492</v>
      </c>
      <c r="H56" s="230">
        <v>81.626</v>
      </c>
      <c r="I56" s="230">
        <v>186.1508844439</v>
      </c>
    </row>
    <row r="57" spans="1:9" ht="15">
      <c r="A57" s="142"/>
      <c r="B57" s="245"/>
      <c r="C57" s="136" t="s">
        <v>52</v>
      </c>
      <c r="D57" s="230">
        <v>3330.0920000000006</v>
      </c>
      <c r="E57" s="230">
        <v>3414.8109999999997</v>
      </c>
      <c r="F57" s="230">
        <v>3134.63588885417</v>
      </c>
      <c r="G57" s="230">
        <v>3151.2715</v>
      </c>
      <c r="H57" s="230">
        <v>3499.4823946478523</v>
      </c>
      <c r="I57" s="230">
        <v>3306.0585567004046</v>
      </c>
    </row>
    <row r="58" spans="1:9" ht="15">
      <c r="A58" s="142"/>
      <c r="B58" s="136"/>
      <c r="C58" s="136" t="s">
        <v>26</v>
      </c>
      <c r="D58" s="230">
        <v>281.771</v>
      </c>
      <c r="E58" s="230">
        <v>98.86732343047342</v>
      </c>
      <c r="F58" s="230">
        <v>103.4055845395039</v>
      </c>
      <c r="G58" s="230">
        <v>431.1758</v>
      </c>
      <c r="H58" s="230">
        <v>103.75750000000001</v>
      </c>
      <c r="I58" s="230">
        <v>203.79544159399546</v>
      </c>
    </row>
    <row r="59" spans="1:9" ht="15">
      <c r="A59" s="142"/>
      <c r="B59" s="136"/>
      <c r="C59" s="136" t="s">
        <v>27</v>
      </c>
      <c r="D59" s="230">
        <v>169.386</v>
      </c>
      <c r="E59" s="230">
        <v>100.57</v>
      </c>
      <c r="F59" s="230">
        <v>163.914</v>
      </c>
      <c r="G59" s="230">
        <v>189.7579</v>
      </c>
      <c r="H59" s="230">
        <v>245.84980000000002</v>
      </c>
      <c r="I59" s="230">
        <v>173.89554</v>
      </c>
    </row>
    <row r="60" spans="1:9" ht="15">
      <c r="A60" s="142"/>
      <c r="B60" s="136"/>
      <c r="C60" s="136" t="s">
        <v>28</v>
      </c>
      <c r="D60" s="230">
        <v>3995.4990000000007</v>
      </c>
      <c r="E60" s="230">
        <v>3759.654323430473</v>
      </c>
      <c r="F60" s="230">
        <v>3776.1786956131737</v>
      </c>
      <c r="G60" s="230">
        <v>3893.9364</v>
      </c>
      <c r="H60" s="230">
        <v>3933.1206946478524</v>
      </c>
      <c r="I60" s="230">
        <v>3871.6778227382993</v>
      </c>
    </row>
    <row r="61" spans="1:9" ht="15">
      <c r="A61" s="142"/>
      <c r="B61" s="136"/>
      <c r="C61" s="136" t="s">
        <v>51</v>
      </c>
      <c r="D61" s="237">
        <v>0.6788461215983286</v>
      </c>
      <c r="E61" s="237">
        <v>0.6519897437027522</v>
      </c>
      <c r="F61" s="237">
        <v>0.6392042020280493</v>
      </c>
      <c r="G61" s="237">
        <v>0.6260631786384595</v>
      </c>
      <c r="H61" s="237">
        <v>0.6157753764203618</v>
      </c>
      <c r="I61" s="238">
        <v>0.6423757244775903</v>
      </c>
    </row>
    <row r="62" spans="1:9" ht="15.75" thickBot="1">
      <c r="A62" s="2"/>
      <c r="B62" s="159"/>
      <c r="C62" s="159" t="s">
        <v>83</v>
      </c>
      <c r="D62" s="241">
        <v>0.004670255204669055</v>
      </c>
      <c r="E62" s="241">
        <v>0.004844860307098614</v>
      </c>
      <c r="F62" s="241">
        <v>0.004369496607554145</v>
      </c>
      <c r="G62" s="241">
        <v>0.004823242618960084</v>
      </c>
      <c r="H62" s="241">
        <v>0.004618546291935343</v>
      </c>
      <c r="I62" s="242">
        <v>0.004665280206043449</v>
      </c>
    </row>
    <row r="63" spans="1:9" ht="15">
      <c r="A63" s="5">
        <v>4</v>
      </c>
      <c r="B63" s="168" t="s">
        <v>78</v>
      </c>
      <c r="C63" s="168" t="s">
        <v>23</v>
      </c>
      <c r="D63" s="247">
        <v>0</v>
      </c>
      <c r="E63" s="247">
        <v>0</v>
      </c>
      <c r="F63" s="247">
        <v>0</v>
      </c>
      <c r="G63" s="247">
        <v>14.8</v>
      </c>
      <c r="H63" s="248">
        <v>0</v>
      </c>
      <c r="I63" s="236">
        <v>2.96</v>
      </c>
    </row>
    <row r="64" spans="1:9" ht="15">
      <c r="A64" s="5"/>
      <c r="B64" s="168"/>
      <c r="C64" s="168" t="s">
        <v>24</v>
      </c>
      <c r="D64" s="247">
        <v>0</v>
      </c>
      <c r="E64" s="247">
        <v>0</v>
      </c>
      <c r="F64" s="247">
        <v>0</v>
      </c>
      <c r="G64" s="247">
        <v>109.3</v>
      </c>
      <c r="H64" s="234">
        <v>79.89999999999999</v>
      </c>
      <c r="I64" s="236">
        <v>37.839999999999996</v>
      </c>
    </row>
    <row r="65" spans="1:9" ht="15">
      <c r="A65" s="245"/>
      <c r="B65" s="245"/>
      <c r="C65" s="168" t="s">
        <v>25</v>
      </c>
      <c r="D65" s="234">
        <v>180.385</v>
      </c>
      <c r="E65" s="234">
        <v>291.2258428</v>
      </c>
      <c r="F65" s="234">
        <v>256.291</v>
      </c>
      <c r="G65" s="234">
        <v>369.4</v>
      </c>
      <c r="H65" s="234">
        <v>367.283</v>
      </c>
      <c r="I65" s="236">
        <v>292.91696856</v>
      </c>
    </row>
    <row r="66" spans="1:9" ht="15">
      <c r="A66" s="142"/>
      <c r="B66" s="136"/>
      <c r="C66" s="168" t="s">
        <v>26</v>
      </c>
      <c r="D66" s="234">
        <v>3326.142</v>
      </c>
      <c r="E66" s="234">
        <v>3324.7152348</v>
      </c>
      <c r="F66" s="234">
        <v>3765.659</v>
      </c>
      <c r="G66" s="234">
        <v>4153.6</v>
      </c>
      <c r="H66" s="234">
        <v>4393.817</v>
      </c>
      <c r="I66" s="236">
        <v>3792.78664696</v>
      </c>
    </row>
    <row r="67" spans="1:9" ht="15">
      <c r="A67" s="142"/>
      <c r="B67" s="136"/>
      <c r="C67" s="136" t="s">
        <v>27</v>
      </c>
      <c r="D67" s="234">
        <v>0</v>
      </c>
      <c r="E67" s="234">
        <v>0</v>
      </c>
      <c r="F67" s="234">
        <v>0</v>
      </c>
      <c r="G67" s="234">
        <v>31.6</v>
      </c>
      <c r="H67" s="234">
        <v>120</v>
      </c>
      <c r="I67" s="236">
        <v>30.32</v>
      </c>
    </row>
    <row r="68" spans="1:9" ht="15.75" thickBot="1">
      <c r="A68" s="142"/>
      <c r="B68" s="136"/>
      <c r="C68" s="159" t="s">
        <v>28</v>
      </c>
      <c r="D68" s="239">
        <v>3506.527</v>
      </c>
      <c r="E68" s="239">
        <v>3615.9410776</v>
      </c>
      <c r="F68" s="239">
        <v>4021.9500000000003</v>
      </c>
      <c r="G68" s="239">
        <v>4678.700000000001</v>
      </c>
      <c r="H68" s="239">
        <v>4961</v>
      </c>
      <c r="I68" s="239">
        <v>4156.823615520001</v>
      </c>
    </row>
    <row r="69" spans="1:9" ht="15">
      <c r="A69" s="142"/>
      <c r="B69" s="164" t="s">
        <v>79</v>
      </c>
      <c r="C69" s="136" t="s">
        <v>24</v>
      </c>
      <c r="D69" s="229">
        <v>45.63</v>
      </c>
      <c r="E69" s="229">
        <v>66.5323554</v>
      </c>
      <c r="F69" s="229">
        <v>28</v>
      </c>
      <c r="G69" s="229">
        <v>41.8</v>
      </c>
      <c r="H69" s="229">
        <v>79.45</v>
      </c>
      <c r="I69" s="230">
        <v>52.28247107999999</v>
      </c>
    </row>
    <row r="70" spans="1:9" ht="15">
      <c r="A70" s="142"/>
      <c r="B70" s="136" t="s">
        <v>80</v>
      </c>
      <c r="C70" s="136" t="s">
        <v>25</v>
      </c>
      <c r="D70" s="229">
        <v>258.773</v>
      </c>
      <c r="E70" s="229">
        <v>424.6651478</v>
      </c>
      <c r="F70" s="229">
        <v>398.2052</v>
      </c>
      <c r="G70" s="229">
        <v>329.51771999999994</v>
      </c>
      <c r="H70" s="229">
        <v>591.1750490322581</v>
      </c>
      <c r="I70" s="230">
        <v>400.46722336645155</v>
      </c>
    </row>
    <row r="71" spans="1:9" ht="15">
      <c r="A71" s="142"/>
      <c r="B71" s="136"/>
      <c r="C71" s="136" t="s">
        <v>26</v>
      </c>
      <c r="D71" s="229">
        <v>8425.067773667335</v>
      </c>
      <c r="E71" s="229">
        <v>7805.790264307694</v>
      </c>
      <c r="F71" s="229">
        <v>6964.225</v>
      </c>
      <c r="G71" s="229">
        <v>8347.0438</v>
      </c>
      <c r="H71" s="229">
        <v>8518.923129297913</v>
      </c>
      <c r="I71" s="230">
        <v>8012.209993454589</v>
      </c>
    </row>
    <row r="72" spans="1:9" ht="15">
      <c r="A72" s="142"/>
      <c r="B72" s="136"/>
      <c r="C72" s="136" t="s">
        <v>27</v>
      </c>
      <c r="D72" s="229">
        <v>186.469</v>
      </c>
      <c r="E72" s="229">
        <v>237.47199999999998</v>
      </c>
      <c r="F72" s="229">
        <v>415.99</v>
      </c>
      <c r="G72" s="229">
        <v>458.992</v>
      </c>
      <c r="H72" s="229">
        <v>519.7648</v>
      </c>
      <c r="I72" s="230">
        <v>363.73756000000003</v>
      </c>
    </row>
    <row r="73" spans="1:9" ht="15.75" thickBot="1">
      <c r="A73" s="142"/>
      <c r="B73" s="136"/>
      <c r="C73" s="136" t="s">
        <v>28</v>
      </c>
      <c r="D73" s="230">
        <v>8915.939773667335</v>
      </c>
      <c r="E73" s="230">
        <v>8534.459767507693</v>
      </c>
      <c r="F73" s="230">
        <v>7806.4202000000005</v>
      </c>
      <c r="G73" s="230">
        <v>9177.353519999999</v>
      </c>
      <c r="H73" s="230">
        <v>9709.312978330172</v>
      </c>
      <c r="I73" s="230">
        <v>8828.69724790104</v>
      </c>
    </row>
    <row r="74" spans="1:9" ht="15.75" thickBot="1">
      <c r="A74" s="142"/>
      <c r="B74" s="235" t="s">
        <v>86</v>
      </c>
      <c r="C74" s="235" t="s">
        <v>26</v>
      </c>
      <c r="D74" s="246">
        <v>264</v>
      </c>
      <c r="E74" s="246">
        <v>264</v>
      </c>
      <c r="F74" s="246">
        <v>264</v>
      </c>
      <c r="G74" s="246">
        <v>264</v>
      </c>
      <c r="H74" s="246">
        <v>264</v>
      </c>
      <c r="I74" s="246">
        <v>264</v>
      </c>
    </row>
    <row r="75" spans="1:9" ht="15">
      <c r="A75" s="142"/>
      <c r="B75" s="136" t="s">
        <v>32</v>
      </c>
      <c r="C75" s="136" t="s">
        <v>23</v>
      </c>
      <c r="D75" s="236">
        <v>0</v>
      </c>
      <c r="E75" s="236">
        <v>0</v>
      </c>
      <c r="F75" s="236">
        <v>0</v>
      </c>
      <c r="G75" s="236">
        <v>14.8</v>
      </c>
      <c r="H75" s="236">
        <v>0</v>
      </c>
      <c r="I75" s="236"/>
    </row>
    <row r="76" spans="1:9" ht="15">
      <c r="A76" s="142"/>
      <c r="B76" s="136" t="s">
        <v>82</v>
      </c>
      <c r="C76" s="136" t="s">
        <v>24</v>
      </c>
      <c r="D76" s="236">
        <v>45.63</v>
      </c>
      <c r="E76" s="236">
        <v>66.5323554</v>
      </c>
      <c r="F76" s="236">
        <v>28</v>
      </c>
      <c r="G76" s="236">
        <v>151.1</v>
      </c>
      <c r="H76" s="236">
        <v>159.35</v>
      </c>
      <c r="I76" s="230">
        <v>90.12247108</v>
      </c>
    </row>
    <row r="77" spans="1:9" ht="15">
      <c r="A77" s="142"/>
      <c r="B77" s="245"/>
      <c r="C77" s="136" t="s">
        <v>25</v>
      </c>
      <c r="D77" s="236">
        <v>439.158</v>
      </c>
      <c r="E77" s="236">
        <v>715.8909906</v>
      </c>
      <c r="F77" s="236">
        <v>654.4962</v>
      </c>
      <c r="G77" s="236">
        <v>698.9177199999999</v>
      </c>
      <c r="H77" s="236">
        <v>958.4580490322581</v>
      </c>
      <c r="I77" s="230">
        <v>693.3841919264516</v>
      </c>
    </row>
    <row r="78" spans="1:9" ht="15">
      <c r="A78" s="142"/>
      <c r="B78" s="136"/>
      <c r="C78" s="136" t="s">
        <v>26</v>
      </c>
      <c r="D78" s="236">
        <v>12015.209773667335</v>
      </c>
      <c r="E78" s="236">
        <v>11394.505499107694</v>
      </c>
      <c r="F78" s="236">
        <v>10993.884</v>
      </c>
      <c r="G78" s="236">
        <v>12764.6438</v>
      </c>
      <c r="H78" s="236">
        <v>13176.740129297912</v>
      </c>
      <c r="I78" s="230">
        <v>12068.996640414587</v>
      </c>
    </row>
    <row r="79" spans="1:9" ht="15">
      <c r="A79" s="142"/>
      <c r="B79" s="136"/>
      <c r="C79" s="136" t="s">
        <v>27</v>
      </c>
      <c r="D79" s="236">
        <v>186.469</v>
      </c>
      <c r="E79" s="236">
        <v>237.47199999999998</v>
      </c>
      <c r="F79" s="236">
        <v>415.99</v>
      </c>
      <c r="G79" s="236">
        <v>490.59200000000004</v>
      </c>
      <c r="H79" s="236">
        <v>639.7648</v>
      </c>
      <c r="I79" s="230">
        <v>394.05756</v>
      </c>
    </row>
    <row r="80" spans="1:9" ht="15">
      <c r="A80" s="142"/>
      <c r="B80" s="136"/>
      <c r="C80" s="136" t="s">
        <v>28</v>
      </c>
      <c r="D80" s="230">
        <v>12686.466773667335</v>
      </c>
      <c r="E80" s="230">
        <v>12414.400845107693</v>
      </c>
      <c r="F80" s="230">
        <v>12092.3702</v>
      </c>
      <c r="G80" s="230">
        <v>14120.05352</v>
      </c>
      <c r="H80" s="230">
        <v>14934.31297833017</v>
      </c>
      <c r="I80" s="230">
        <v>13249.52086342104</v>
      </c>
    </row>
    <row r="81" spans="1:9" ht="15">
      <c r="A81" s="142"/>
      <c r="B81" s="136"/>
      <c r="C81" s="136" t="s">
        <v>51</v>
      </c>
      <c r="D81" s="237">
        <v>0.7461346882949875</v>
      </c>
      <c r="E81" s="237">
        <v>0.6825017155879255</v>
      </c>
      <c r="F81" s="237">
        <v>0.736521767240493</v>
      </c>
      <c r="G81" s="237">
        <v>0.7430276595722138</v>
      </c>
      <c r="H81" s="237">
        <v>0.7327228818770466</v>
      </c>
      <c r="I81" s="238">
        <v>0.7281817425145333</v>
      </c>
    </row>
    <row r="82" spans="1:9" ht="15.75" thickBot="1">
      <c r="A82" s="142"/>
      <c r="B82" s="136"/>
      <c r="C82" s="136" t="s">
        <v>83</v>
      </c>
      <c r="D82" s="237">
        <v>0.01156180716766939</v>
      </c>
      <c r="E82" s="237">
        <v>0.014907977628250356</v>
      </c>
      <c r="F82" s="237">
        <v>0.013693733648192678</v>
      </c>
      <c r="G82" s="237">
        <v>0.010981686420689996</v>
      </c>
      <c r="H82" s="237">
        <v>0.010351999467556763</v>
      </c>
      <c r="I82" s="242">
        <v>0.012299440866471837</v>
      </c>
    </row>
    <row r="83" spans="1:9" ht="15">
      <c r="A83" s="1" t="s">
        <v>17</v>
      </c>
      <c r="B83" s="164" t="s">
        <v>87</v>
      </c>
      <c r="C83" s="249"/>
      <c r="D83" s="233">
        <v>14092.545</v>
      </c>
      <c r="E83" s="233">
        <v>13924.031821691835</v>
      </c>
      <c r="F83" s="233">
        <v>14405.233999993</v>
      </c>
      <c r="G83" s="233">
        <v>15413.93</v>
      </c>
      <c r="H83" s="233">
        <v>15306.119000000002</v>
      </c>
      <c r="I83" s="236">
        <v>14628.371964336966</v>
      </c>
    </row>
    <row r="84" spans="1:9" ht="15">
      <c r="A84" s="142" t="s">
        <v>18</v>
      </c>
      <c r="B84" s="411" t="s">
        <v>88</v>
      </c>
      <c r="C84" s="412"/>
      <c r="D84" s="230">
        <v>19226.287773667333</v>
      </c>
      <c r="E84" s="230">
        <v>18703.61094576233</v>
      </c>
      <c r="F84" s="230">
        <v>17632.871235620176</v>
      </c>
      <c r="G84" s="230">
        <v>19971.814039999997</v>
      </c>
      <c r="H84" s="230">
        <v>20769.93758695652</v>
      </c>
      <c r="I84" s="236">
        <v>19260.904316401273</v>
      </c>
    </row>
    <row r="85" spans="1:9" ht="15">
      <c r="A85" s="142"/>
      <c r="B85" s="411" t="s">
        <v>86</v>
      </c>
      <c r="C85" s="412"/>
      <c r="D85" s="236">
        <v>644</v>
      </c>
      <c r="E85" s="236">
        <v>644</v>
      </c>
      <c r="F85" s="236">
        <v>644</v>
      </c>
      <c r="G85" s="236">
        <v>644</v>
      </c>
      <c r="H85" s="236">
        <v>644</v>
      </c>
      <c r="I85" s="236">
        <v>644</v>
      </c>
    </row>
    <row r="86" spans="1:9" ht="15">
      <c r="A86" s="142"/>
      <c r="B86" s="136" t="s">
        <v>89</v>
      </c>
      <c r="C86" s="250"/>
      <c r="D86" s="230">
        <v>33962.83277366733</v>
      </c>
      <c r="E86" s="230">
        <v>33271.64276745416</v>
      </c>
      <c r="F86" s="230">
        <v>32682.105235613177</v>
      </c>
      <c r="G86" s="230">
        <v>36029.74404</v>
      </c>
      <c r="H86" s="230">
        <v>36720.05658695652</v>
      </c>
      <c r="I86" s="236">
        <v>34533.27628073824</v>
      </c>
    </row>
    <row r="87" spans="1:9" ht="15.75" thickBot="1">
      <c r="A87" s="2"/>
      <c r="B87" s="159" t="s">
        <v>90</v>
      </c>
      <c r="C87" s="251"/>
      <c r="D87" s="239">
        <v>518.9250000000001</v>
      </c>
      <c r="E87" s="239">
        <v>428.64199999999994</v>
      </c>
      <c r="F87" s="239">
        <v>669.478</v>
      </c>
      <c r="G87" s="239">
        <v>898.3429</v>
      </c>
      <c r="H87" s="239">
        <v>1112.0806000000002</v>
      </c>
      <c r="I87" s="239">
        <v>725.4937000000001</v>
      </c>
    </row>
  </sheetData>
  <sheetProtection/>
  <mergeCells count="4">
    <mergeCell ref="D2:H2"/>
    <mergeCell ref="D41:H41"/>
    <mergeCell ref="B84:C84"/>
    <mergeCell ref="B85:C8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8.00390625" style="0" customWidth="1"/>
    <col min="2" max="2" width="23.421875" style="0" customWidth="1"/>
    <col min="3" max="10" width="6.57421875" style="0" customWidth="1"/>
  </cols>
  <sheetData>
    <row r="1" ht="15.75" thickBot="1">
      <c r="A1" t="s">
        <v>95</v>
      </c>
    </row>
    <row r="2" spans="1:10" ht="15">
      <c r="A2" s="252" t="s">
        <v>1</v>
      </c>
      <c r="B2" s="253" t="s">
        <v>77</v>
      </c>
      <c r="C2" s="395"/>
      <c r="D2" s="395"/>
      <c r="E2" s="395"/>
      <c r="F2" s="395"/>
      <c r="G2" s="395"/>
      <c r="H2" s="395"/>
      <c r="I2" s="254"/>
      <c r="J2" s="254"/>
    </row>
    <row r="3" spans="1:10" ht="15.75" thickBot="1">
      <c r="A3" s="89"/>
      <c r="B3" s="255"/>
      <c r="C3" s="256">
        <v>2008</v>
      </c>
      <c r="D3" s="256">
        <v>2009</v>
      </c>
      <c r="E3" s="256">
        <v>2010</v>
      </c>
      <c r="F3" s="256">
        <v>2011</v>
      </c>
      <c r="G3" s="256">
        <v>2012</v>
      </c>
      <c r="H3" s="256">
        <v>2013</v>
      </c>
      <c r="I3" s="256">
        <v>2014</v>
      </c>
      <c r="J3" s="256">
        <v>2015</v>
      </c>
    </row>
    <row r="4" spans="1:10" ht="15">
      <c r="A4" s="252">
        <v>1</v>
      </c>
      <c r="B4" s="253" t="s">
        <v>92</v>
      </c>
      <c r="C4" s="84">
        <v>19</v>
      </c>
      <c r="D4" s="84">
        <v>17</v>
      </c>
      <c r="E4" s="84">
        <v>14</v>
      </c>
      <c r="F4" s="84">
        <v>14</v>
      </c>
      <c r="G4" s="84">
        <v>13</v>
      </c>
      <c r="H4" s="84">
        <v>12</v>
      </c>
      <c r="I4" s="84">
        <v>12</v>
      </c>
      <c r="J4" s="84">
        <v>12</v>
      </c>
    </row>
    <row r="5" spans="1:10" ht="15">
      <c r="A5" s="257"/>
      <c r="B5" s="258" t="s">
        <v>93</v>
      </c>
      <c r="C5" s="259">
        <v>24</v>
      </c>
      <c r="D5" s="259">
        <v>24</v>
      </c>
      <c r="E5" s="259">
        <v>22</v>
      </c>
      <c r="F5" s="259">
        <v>22</v>
      </c>
      <c r="G5" s="259">
        <v>22</v>
      </c>
      <c r="H5" s="259">
        <v>20</v>
      </c>
      <c r="I5" s="259">
        <v>20</v>
      </c>
      <c r="J5" s="259">
        <v>20</v>
      </c>
    </row>
    <row r="6" spans="1:10" ht="15.75" thickBot="1">
      <c r="A6" s="89"/>
      <c r="B6" s="255" t="s">
        <v>94</v>
      </c>
      <c r="C6" s="260">
        <v>43</v>
      </c>
      <c r="D6" s="260">
        <v>41</v>
      </c>
      <c r="E6" s="260">
        <v>36</v>
      </c>
      <c r="F6" s="260">
        <v>36</v>
      </c>
      <c r="G6" s="260">
        <v>35</v>
      </c>
      <c r="H6" s="260">
        <v>32</v>
      </c>
      <c r="I6" s="260">
        <v>32</v>
      </c>
      <c r="J6" s="260">
        <v>32</v>
      </c>
    </row>
    <row r="7" spans="1:10" ht="15">
      <c r="A7" s="252">
        <v>2</v>
      </c>
      <c r="B7" s="253" t="s">
        <v>92</v>
      </c>
      <c r="C7" s="84">
        <v>10</v>
      </c>
      <c r="D7" s="84">
        <v>10</v>
      </c>
      <c r="E7" s="84">
        <v>9</v>
      </c>
      <c r="F7" s="84">
        <v>8</v>
      </c>
      <c r="G7" s="84">
        <v>7</v>
      </c>
      <c r="H7" s="84">
        <v>7</v>
      </c>
      <c r="I7" s="84">
        <v>7</v>
      </c>
      <c r="J7" s="84">
        <v>7</v>
      </c>
    </row>
    <row r="8" spans="1:10" ht="15">
      <c r="A8" s="257"/>
      <c r="B8" s="258" t="s">
        <v>88</v>
      </c>
      <c r="C8" s="259">
        <v>28</v>
      </c>
      <c r="D8" s="259">
        <v>28</v>
      </c>
      <c r="E8" s="259">
        <v>25</v>
      </c>
      <c r="F8" s="259">
        <v>26</v>
      </c>
      <c r="G8" s="259">
        <v>26</v>
      </c>
      <c r="H8" s="259">
        <v>24</v>
      </c>
      <c r="I8" s="259">
        <v>23</v>
      </c>
      <c r="J8" s="259">
        <v>22</v>
      </c>
    </row>
    <row r="9" spans="1:10" ht="15.75" thickBot="1">
      <c r="A9" s="89"/>
      <c r="B9" s="255" t="s">
        <v>94</v>
      </c>
      <c r="C9" s="260">
        <v>38</v>
      </c>
      <c r="D9" s="260">
        <v>38</v>
      </c>
      <c r="E9" s="260">
        <v>34</v>
      </c>
      <c r="F9" s="260">
        <v>34</v>
      </c>
      <c r="G9" s="260">
        <v>33</v>
      </c>
      <c r="H9" s="260">
        <v>31</v>
      </c>
      <c r="I9" s="260">
        <v>30</v>
      </c>
      <c r="J9" s="260">
        <v>29</v>
      </c>
    </row>
    <row r="10" spans="1:10" ht="15">
      <c r="A10" s="252">
        <v>3</v>
      </c>
      <c r="B10" s="253" t="s">
        <v>92</v>
      </c>
      <c r="C10" s="84">
        <v>2</v>
      </c>
      <c r="D10" s="84">
        <v>2</v>
      </c>
      <c r="E10" s="84">
        <v>2</v>
      </c>
      <c r="F10" s="84">
        <v>2</v>
      </c>
      <c r="G10" s="84">
        <v>2</v>
      </c>
      <c r="H10" s="84">
        <v>2</v>
      </c>
      <c r="I10" s="84">
        <v>2</v>
      </c>
      <c r="J10" s="84">
        <v>2</v>
      </c>
    </row>
    <row r="11" spans="1:10" ht="15">
      <c r="A11" s="89"/>
      <c r="B11" s="258" t="s">
        <v>88</v>
      </c>
      <c r="C11" s="256">
        <v>21</v>
      </c>
      <c r="D11" s="256">
        <v>20</v>
      </c>
      <c r="E11" s="256">
        <v>20</v>
      </c>
      <c r="F11" s="256">
        <v>19</v>
      </c>
      <c r="G11" s="256">
        <v>17</v>
      </c>
      <c r="H11" s="256">
        <v>17</v>
      </c>
      <c r="I11" s="256">
        <v>17</v>
      </c>
      <c r="J11" s="256">
        <v>17</v>
      </c>
    </row>
    <row r="12" spans="1:10" ht="15.75" thickBot="1">
      <c r="A12" s="89"/>
      <c r="B12" s="255" t="s">
        <v>94</v>
      </c>
      <c r="C12" s="260">
        <v>23</v>
      </c>
      <c r="D12" s="260">
        <v>22</v>
      </c>
      <c r="E12" s="260">
        <v>22</v>
      </c>
      <c r="F12" s="260">
        <v>21</v>
      </c>
      <c r="G12" s="260">
        <v>19</v>
      </c>
      <c r="H12" s="260">
        <v>19</v>
      </c>
      <c r="I12" s="260">
        <v>19</v>
      </c>
      <c r="J12" s="260">
        <v>19</v>
      </c>
    </row>
    <row r="13" spans="1:10" ht="15">
      <c r="A13" s="252">
        <v>4</v>
      </c>
      <c r="B13" s="253" t="s">
        <v>87</v>
      </c>
      <c r="C13" s="84">
        <v>11</v>
      </c>
      <c r="D13" s="84">
        <v>11</v>
      </c>
      <c r="E13" s="84">
        <v>12</v>
      </c>
      <c r="F13" s="84">
        <v>12</v>
      </c>
      <c r="G13" s="84">
        <v>11</v>
      </c>
      <c r="H13" s="84">
        <v>11</v>
      </c>
      <c r="I13" s="84">
        <v>11</v>
      </c>
      <c r="J13" s="84">
        <v>11</v>
      </c>
    </row>
    <row r="14" spans="1:10" ht="15">
      <c r="A14" s="257"/>
      <c r="B14" s="258" t="s">
        <v>93</v>
      </c>
      <c r="C14" s="259">
        <v>105</v>
      </c>
      <c r="D14" s="259">
        <v>99</v>
      </c>
      <c r="E14" s="259">
        <v>97</v>
      </c>
      <c r="F14" s="259">
        <v>89</v>
      </c>
      <c r="G14" s="259">
        <v>81</v>
      </c>
      <c r="H14" s="259">
        <v>81</v>
      </c>
      <c r="I14" s="259">
        <v>80</v>
      </c>
      <c r="J14" s="259">
        <v>76</v>
      </c>
    </row>
    <row r="15" spans="1:10" ht="15.75" thickBot="1">
      <c r="A15" s="89"/>
      <c r="B15" s="255" t="s">
        <v>94</v>
      </c>
      <c r="C15" s="260">
        <v>116</v>
      </c>
      <c r="D15" s="260">
        <v>110</v>
      </c>
      <c r="E15" s="260">
        <v>109</v>
      </c>
      <c r="F15" s="260">
        <v>101</v>
      </c>
      <c r="G15" s="260">
        <v>92</v>
      </c>
      <c r="H15" s="260">
        <v>92</v>
      </c>
      <c r="I15" s="260">
        <v>91</v>
      </c>
      <c r="J15" s="260">
        <v>87</v>
      </c>
    </row>
    <row r="16" spans="1:10" ht="15">
      <c r="A16" s="252" t="s">
        <v>17</v>
      </c>
      <c r="B16" s="253" t="s">
        <v>92</v>
      </c>
      <c r="C16" s="261">
        <v>42</v>
      </c>
      <c r="D16" s="261">
        <v>40</v>
      </c>
      <c r="E16" s="261">
        <v>37</v>
      </c>
      <c r="F16" s="261">
        <v>36</v>
      </c>
      <c r="G16" s="261">
        <v>33</v>
      </c>
      <c r="H16" s="261">
        <v>32</v>
      </c>
      <c r="I16" s="261">
        <v>32</v>
      </c>
      <c r="J16" s="261">
        <v>32</v>
      </c>
    </row>
    <row r="17" spans="1:10" ht="15">
      <c r="A17" s="257" t="s">
        <v>18</v>
      </c>
      <c r="B17" s="258" t="s">
        <v>93</v>
      </c>
      <c r="C17" s="260">
        <v>178</v>
      </c>
      <c r="D17" s="260">
        <v>171</v>
      </c>
      <c r="E17" s="260">
        <v>164</v>
      </c>
      <c r="F17" s="260">
        <v>156</v>
      </c>
      <c r="G17" s="260">
        <v>146</v>
      </c>
      <c r="H17" s="260">
        <v>142</v>
      </c>
      <c r="I17" s="260">
        <v>140</v>
      </c>
      <c r="J17" s="260">
        <v>135</v>
      </c>
    </row>
    <row r="18" spans="1:10" ht="15.75" thickBot="1">
      <c r="A18" s="104"/>
      <c r="B18" s="262" t="s">
        <v>94</v>
      </c>
      <c r="C18" s="263">
        <v>220</v>
      </c>
      <c r="D18" s="263">
        <v>211</v>
      </c>
      <c r="E18" s="263">
        <v>201</v>
      </c>
      <c r="F18" s="263">
        <v>192</v>
      </c>
      <c r="G18" s="263">
        <v>179</v>
      </c>
      <c r="H18" s="263">
        <v>174</v>
      </c>
      <c r="I18" s="263">
        <v>172</v>
      </c>
      <c r="J18" s="263">
        <v>167</v>
      </c>
    </row>
  </sheetData>
  <sheetProtection/>
  <mergeCells count="1">
    <mergeCell ref="C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6.421875" style="0" customWidth="1"/>
    <col min="2" max="2" width="23.7109375" style="0" customWidth="1"/>
    <col min="3" max="6" width="7.28125" style="0" customWidth="1"/>
    <col min="7" max="7" width="6.57421875" style="0" customWidth="1"/>
    <col min="8" max="8" width="7.28125" style="0" customWidth="1"/>
    <col min="9" max="9" width="4.8515625" style="0" customWidth="1"/>
    <col min="10" max="10" width="7.7109375" style="0" customWidth="1"/>
    <col min="11" max="11" width="7.57421875" style="0" customWidth="1"/>
  </cols>
  <sheetData>
    <row r="1" ht="15.75" thickBot="1">
      <c r="A1" t="s">
        <v>98</v>
      </c>
    </row>
    <row r="2" spans="1:11" ht="25.5">
      <c r="A2" s="264" t="s">
        <v>1</v>
      </c>
      <c r="B2" s="265" t="s">
        <v>77</v>
      </c>
      <c r="C2" s="413" t="s">
        <v>96</v>
      </c>
      <c r="D2" s="413"/>
      <c r="E2" s="413"/>
      <c r="F2" s="413"/>
      <c r="G2" s="413"/>
      <c r="H2" s="414"/>
      <c r="I2" s="414"/>
      <c r="J2" s="414"/>
      <c r="K2" s="266" t="s">
        <v>4</v>
      </c>
    </row>
    <row r="3" spans="1:11" ht="15">
      <c r="A3" s="267"/>
      <c r="B3" s="268"/>
      <c r="C3" s="269">
        <v>2011</v>
      </c>
      <c r="D3" s="269">
        <v>2012</v>
      </c>
      <c r="E3" s="269">
        <v>2013</v>
      </c>
      <c r="F3" s="269">
        <v>2014</v>
      </c>
      <c r="G3" s="415">
        <v>2015</v>
      </c>
      <c r="H3" s="415"/>
      <c r="I3" s="415"/>
      <c r="J3" s="415"/>
      <c r="K3" s="270" t="s">
        <v>5</v>
      </c>
    </row>
    <row r="4" spans="1:11" ht="15.75" thickBot="1">
      <c r="A4" s="271"/>
      <c r="B4" s="272"/>
      <c r="C4" s="273"/>
      <c r="D4" s="273"/>
      <c r="E4" s="273"/>
      <c r="F4" s="273"/>
      <c r="G4" s="274" t="s">
        <v>38</v>
      </c>
      <c r="H4" s="274" t="s">
        <v>39</v>
      </c>
      <c r="I4" s="274" t="s">
        <v>97</v>
      </c>
      <c r="J4" s="273" t="s">
        <v>28</v>
      </c>
      <c r="K4" s="275"/>
    </row>
    <row r="5" spans="1:11" ht="15">
      <c r="A5" s="276">
        <v>1</v>
      </c>
      <c r="B5" s="277" t="s">
        <v>87</v>
      </c>
      <c r="C5" s="278">
        <v>2490.993</v>
      </c>
      <c r="D5" s="278">
        <v>2660.636</v>
      </c>
      <c r="E5" s="278">
        <v>2658.1040000000003</v>
      </c>
      <c r="F5" s="278">
        <v>2792.46</v>
      </c>
      <c r="G5" s="279">
        <v>1620.598</v>
      </c>
      <c r="H5" s="279">
        <v>1182.54</v>
      </c>
      <c r="I5" s="279">
        <v>0</v>
      </c>
      <c r="J5" s="280">
        <v>2803.138</v>
      </c>
      <c r="K5" s="281">
        <v>2681.0661999999998</v>
      </c>
    </row>
    <row r="6" spans="1:11" ht="15">
      <c r="A6" s="276"/>
      <c r="B6" s="277" t="s">
        <v>93</v>
      </c>
      <c r="C6" s="282">
        <v>1499.4799199999998</v>
      </c>
      <c r="D6" s="282">
        <v>1493.5388560000001</v>
      </c>
      <c r="E6" s="282">
        <v>1464.5781499999998</v>
      </c>
      <c r="F6" s="282">
        <v>1698.9763197325228</v>
      </c>
      <c r="G6" s="283">
        <v>906.3745834545455</v>
      </c>
      <c r="H6" s="283">
        <v>821.5062325454545</v>
      </c>
      <c r="I6" s="283">
        <v>0</v>
      </c>
      <c r="J6" s="284">
        <v>1727.8808159999999</v>
      </c>
      <c r="K6" s="285">
        <v>1576.8908123465046</v>
      </c>
    </row>
    <row r="7" spans="1:11" ht="15">
      <c r="A7" s="276"/>
      <c r="B7" s="277" t="s">
        <v>81</v>
      </c>
      <c r="C7" s="282">
        <v>60</v>
      </c>
      <c r="D7" s="282">
        <v>60</v>
      </c>
      <c r="E7" s="282">
        <v>60</v>
      </c>
      <c r="F7" s="282">
        <v>60</v>
      </c>
      <c r="G7" s="283">
        <v>34</v>
      </c>
      <c r="H7" s="283">
        <v>24</v>
      </c>
      <c r="I7" s="283">
        <v>2</v>
      </c>
      <c r="J7" s="284">
        <v>60</v>
      </c>
      <c r="K7" s="285">
        <v>60</v>
      </c>
    </row>
    <row r="8" spans="1:11" ht="15.75" thickBot="1">
      <c r="A8" s="271"/>
      <c r="B8" s="272" t="s">
        <v>94</v>
      </c>
      <c r="C8" s="286">
        <v>4050.4729199999997</v>
      </c>
      <c r="D8" s="286">
        <v>4214.174856</v>
      </c>
      <c r="E8" s="286">
        <v>4182.682150000001</v>
      </c>
      <c r="F8" s="286">
        <v>4551.436319732523</v>
      </c>
      <c r="G8" s="287">
        <v>2560.972583454545</v>
      </c>
      <c r="H8" s="287">
        <v>2028.0462325454546</v>
      </c>
      <c r="I8" s="287">
        <v>2</v>
      </c>
      <c r="J8" s="288">
        <v>4591.018816</v>
      </c>
      <c r="K8" s="286">
        <v>4317.957012346505</v>
      </c>
    </row>
    <row r="9" spans="1:11" ht="15">
      <c r="A9" s="267">
        <v>2</v>
      </c>
      <c r="B9" s="268" t="s">
        <v>87</v>
      </c>
      <c r="C9" s="282">
        <v>1825.444</v>
      </c>
      <c r="D9" s="282">
        <v>1605.06</v>
      </c>
      <c r="E9" s="282">
        <v>1673.243</v>
      </c>
      <c r="F9" s="282">
        <v>1751.7640000000001</v>
      </c>
      <c r="G9" s="283">
        <v>1303.056</v>
      </c>
      <c r="H9" s="283">
        <v>373.813</v>
      </c>
      <c r="I9" s="283">
        <v>0</v>
      </c>
      <c r="J9" s="284">
        <v>1676.8690000000001</v>
      </c>
      <c r="K9" s="289">
        <v>1706.4759999999999</v>
      </c>
    </row>
    <row r="10" spans="1:11" ht="15">
      <c r="A10" s="267"/>
      <c r="B10" s="268" t="s">
        <v>93</v>
      </c>
      <c r="C10" s="282">
        <v>2198.202</v>
      </c>
      <c r="D10" s="282">
        <v>2272.3076187951806</v>
      </c>
      <c r="E10" s="282">
        <v>2162.95136</v>
      </c>
      <c r="F10" s="282">
        <v>2308.38748</v>
      </c>
      <c r="G10" s="283">
        <v>1252.29188</v>
      </c>
      <c r="H10" s="283">
        <v>1097.25512</v>
      </c>
      <c r="I10" s="283">
        <v>13.45</v>
      </c>
      <c r="J10" s="284">
        <v>2362.997</v>
      </c>
      <c r="K10" s="289">
        <v>2260.969091759036</v>
      </c>
    </row>
    <row r="11" spans="1:11" ht="15">
      <c r="A11" s="267"/>
      <c r="B11" s="268" t="s">
        <v>81</v>
      </c>
      <c r="C11" s="282">
        <v>60</v>
      </c>
      <c r="D11" s="282">
        <v>60</v>
      </c>
      <c r="E11" s="282">
        <v>60</v>
      </c>
      <c r="F11" s="282">
        <v>60</v>
      </c>
      <c r="G11" s="283">
        <v>34</v>
      </c>
      <c r="H11" s="283">
        <v>24</v>
      </c>
      <c r="I11" s="283">
        <v>2</v>
      </c>
      <c r="J11" s="284">
        <v>60</v>
      </c>
      <c r="K11" s="289">
        <v>60</v>
      </c>
    </row>
    <row r="12" spans="1:11" ht="15.75" thickBot="1">
      <c r="A12" s="271"/>
      <c r="B12" s="272" t="s">
        <v>94</v>
      </c>
      <c r="C12" s="286">
        <v>4083.646</v>
      </c>
      <c r="D12" s="286">
        <v>3937.3676187951805</v>
      </c>
      <c r="E12" s="286">
        <v>3896.19436</v>
      </c>
      <c r="F12" s="286">
        <v>4120.15148</v>
      </c>
      <c r="G12" s="287">
        <v>2589.3478800000003</v>
      </c>
      <c r="H12" s="287">
        <v>1495.06812</v>
      </c>
      <c r="I12" s="287">
        <v>15.45</v>
      </c>
      <c r="J12" s="286">
        <v>4099.866</v>
      </c>
      <c r="K12" s="286">
        <v>4027.4450917590366</v>
      </c>
    </row>
    <row r="13" spans="1:11" ht="15">
      <c r="A13" s="276">
        <v>3</v>
      </c>
      <c r="B13" s="277" t="s">
        <v>87</v>
      </c>
      <c r="C13" s="282">
        <v>607</v>
      </c>
      <c r="D13" s="282">
        <v>596.39</v>
      </c>
      <c r="E13" s="282">
        <v>616.971</v>
      </c>
      <c r="F13" s="282">
        <v>590.028</v>
      </c>
      <c r="G13" s="283">
        <v>71.534</v>
      </c>
      <c r="H13" s="283">
        <v>505.348</v>
      </c>
      <c r="I13" s="283">
        <v>0</v>
      </c>
      <c r="J13" s="280">
        <v>576.8820000000001</v>
      </c>
      <c r="K13" s="285">
        <v>597.4542</v>
      </c>
    </row>
    <row r="14" spans="1:11" ht="15">
      <c r="A14" s="276"/>
      <c r="B14" s="277" t="s">
        <v>93</v>
      </c>
      <c r="C14" s="282">
        <v>1297.443</v>
      </c>
      <c r="D14" s="282">
        <v>1174.113</v>
      </c>
      <c r="E14" s="282">
        <v>1199.20099984</v>
      </c>
      <c r="F14" s="282">
        <v>1283.812</v>
      </c>
      <c r="G14" s="283">
        <v>655.0162294693</v>
      </c>
      <c r="H14" s="283">
        <v>644.392380286268</v>
      </c>
      <c r="I14" s="283">
        <v>2.26</v>
      </c>
      <c r="J14" s="284">
        <v>1301.668609755568</v>
      </c>
      <c r="K14" s="285">
        <v>1251.2475219191135</v>
      </c>
    </row>
    <row r="15" spans="1:11" ht="15">
      <c r="A15" s="276"/>
      <c r="B15" s="277" t="s">
        <v>81</v>
      </c>
      <c r="C15" s="282">
        <v>70</v>
      </c>
      <c r="D15" s="282">
        <v>70</v>
      </c>
      <c r="E15" s="282">
        <v>70</v>
      </c>
      <c r="F15" s="282">
        <v>70</v>
      </c>
      <c r="G15" s="283">
        <v>19</v>
      </c>
      <c r="H15" s="283">
        <v>44</v>
      </c>
      <c r="I15" s="283">
        <v>7</v>
      </c>
      <c r="J15" s="284">
        <v>70</v>
      </c>
      <c r="K15" s="285">
        <v>70</v>
      </c>
    </row>
    <row r="16" spans="1:11" ht="15.75" thickBot="1">
      <c r="A16" s="276"/>
      <c r="B16" s="277" t="s">
        <v>94</v>
      </c>
      <c r="C16" s="286">
        <v>1974.443</v>
      </c>
      <c r="D16" s="286">
        <v>1840.5030000000002</v>
      </c>
      <c r="E16" s="286">
        <v>1886.17199984</v>
      </c>
      <c r="F16" s="286">
        <v>1943.84</v>
      </c>
      <c r="G16" s="287">
        <v>745.5502294693</v>
      </c>
      <c r="H16" s="287">
        <v>1193.740380286268</v>
      </c>
      <c r="I16" s="287">
        <v>9.26</v>
      </c>
      <c r="J16" s="289">
        <v>1948.5506097555678</v>
      </c>
      <c r="K16" s="285">
        <v>1918.7017219191137</v>
      </c>
    </row>
    <row r="17" spans="1:11" ht="15">
      <c r="A17" s="264">
        <v>4</v>
      </c>
      <c r="B17" s="265" t="s">
        <v>87</v>
      </c>
      <c r="C17" s="290">
        <v>1767.426</v>
      </c>
      <c r="D17" s="290">
        <v>1816.969</v>
      </c>
      <c r="E17" s="290">
        <v>1993.824</v>
      </c>
      <c r="F17" s="290">
        <v>2359.814</v>
      </c>
      <c r="G17" s="283">
        <v>577.1919035087719</v>
      </c>
      <c r="H17" s="283">
        <v>1897.1220964912281</v>
      </c>
      <c r="I17" s="283">
        <v>6.077</v>
      </c>
      <c r="J17" s="280">
        <v>2480.3910000000005</v>
      </c>
      <c r="K17" s="281">
        <v>2083.6848</v>
      </c>
    </row>
    <row r="18" spans="1:11" ht="15">
      <c r="A18" s="267"/>
      <c r="B18" s="268" t="s">
        <v>93</v>
      </c>
      <c r="C18" s="282">
        <v>4483.7455</v>
      </c>
      <c r="D18" s="282">
        <v>4305.192089956089</v>
      </c>
      <c r="E18" s="282">
        <v>3982.8499999999995</v>
      </c>
      <c r="F18" s="282">
        <v>4653.925403394119</v>
      </c>
      <c r="G18" s="283">
        <v>1308.2018084754168</v>
      </c>
      <c r="H18" s="283">
        <v>3621.2583832676796</v>
      </c>
      <c r="I18" s="283">
        <v>51.316</v>
      </c>
      <c r="J18" s="284">
        <v>4980.776191743096</v>
      </c>
      <c r="K18" s="289">
        <v>4481.297837018661</v>
      </c>
    </row>
    <row r="19" spans="1:11" ht="15">
      <c r="A19" s="267"/>
      <c r="B19" s="268" t="s">
        <v>81</v>
      </c>
      <c r="C19" s="282">
        <v>132</v>
      </c>
      <c r="D19" s="282">
        <v>132</v>
      </c>
      <c r="E19" s="282">
        <v>132</v>
      </c>
      <c r="F19" s="282">
        <v>132</v>
      </c>
      <c r="G19" s="283">
        <v>34</v>
      </c>
      <c r="H19" s="283">
        <v>81</v>
      </c>
      <c r="I19" s="283">
        <v>17</v>
      </c>
      <c r="J19" s="284">
        <v>132</v>
      </c>
      <c r="K19" s="289">
        <v>132</v>
      </c>
    </row>
    <row r="20" spans="1:11" ht="15.75" thickBot="1">
      <c r="A20" s="271"/>
      <c r="B20" s="272" t="s">
        <v>94</v>
      </c>
      <c r="C20" s="286">
        <v>6383.1715</v>
      </c>
      <c r="D20" s="286">
        <v>6254.161089956089</v>
      </c>
      <c r="E20" s="286">
        <v>6108.673999999999</v>
      </c>
      <c r="F20" s="286">
        <v>7145.739403394118</v>
      </c>
      <c r="G20" s="287">
        <v>1919.3937119841887</v>
      </c>
      <c r="H20" s="287">
        <v>5599.380479758907</v>
      </c>
      <c r="I20" s="287">
        <v>74.393</v>
      </c>
      <c r="J20" s="286">
        <v>7593.167191743096</v>
      </c>
      <c r="K20" s="286">
        <v>6696.982637018659</v>
      </c>
    </row>
    <row r="21" spans="1:11" ht="15">
      <c r="A21" s="276" t="s">
        <v>17</v>
      </c>
      <c r="B21" s="268" t="s">
        <v>87</v>
      </c>
      <c r="C21" s="284">
        <v>6690.862999999999</v>
      </c>
      <c r="D21" s="284">
        <v>6679.055</v>
      </c>
      <c r="E21" s="284">
        <v>6942.142</v>
      </c>
      <c r="F21" s="284">
        <v>7494.066000000001</v>
      </c>
      <c r="G21" s="291">
        <v>3572.3799035087723</v>
      </c>
      <c r="H21" s="292">
        <v>3958.823096491228</v>
      </c>
      <c r="I21" s="292">
        <v>6.077</v>
      </c>
      <c r="J21" s="289">
        <v>7537.28</v>
      </c>
      <c r="K21" s="285">
        <v>7068.681199999999</v>
      </c>
    </row>
    <row r="22" spans="1:11" ht="15">
      <c r="A22" s="293" t="s">
        <v>18</v>
      </c>
      <c r="B22" s="277" t="s">
        <v>93</v>
      </c>
      <c r="C22" s="284">
        <v>9478.87042</v>
      </c>
      <c r="D22" s="284">
        <v>9245.151564751272</v>
      </c>
      <c r="E22" s="284">
        <v>8809.58050984</v>
      </c>
      <c r="F22" s="284">
        <v>9945.101203126642</v>
      </c>
      <c r="G22" s="291">
        <v>4121.884501399262</v>
      </c>
      <c r="H22" s="292">
        <v>6184.412116099402</v>
      </c>
      <c r="I22" s="292">
        <v>67.026</v>
      </c>
      <c r="J22" s="289">
        <v>10373.322617498663</v>
      </c>
      <c r="K22" s="285">
        <v>9570.405263043316</v>
      </c>
    </row>
    <row r="23" spans="1:11" ht="15">
      <c r="A23" s="276"/>
      <c r="B23" s="277" t="s">
        <v>81</v>
      </c>
      <c r="C23" s="284">
        <v>322</v>
      </c>
      <c r="D23" s="284">
        <v>322</v>
      </c>
      <c r="E23" s="284">
        <v>322</v>
      </c>
      <c r="F23" s="284">
        <v>322</v>
      </c>
      <c r="G23" s="291">
        <v>121</v>
      </c>
      <c r="H23" s="292">
        <v>173</v>
      </c>
      <c r="I23" s="292">
        <v>28</v>
      </c>
      <c r="J23" s="289">
        <v>322</v>
      </c>
      <c r="K23" s="285">
        <v>322</v>
      </c>
    </row>
    <row r="24" spans="1:11" ht="15.75" thickBot="1">
      <c r="A24" s="271"/>
      <c r="B24" s="272" t="s">
        <v>94</v>
      </c>
      <c r="C24" s="288">
        <v>16491.733419999997</v>
      </c>
      <c r="D24" s="288">
        <v>16246.206564751272</v>
      </c>
      <c r="E24" s="288">
        <v>16073.72250984</v>
      </c>
      <c r="F24" s="288">
        <v>17761.167203126643</v>
      </c>
      <c r="G24" s="294">
        <v>7815.2644049080345</v>
      </c>
      <c r="H24" s="287">
        <v>10316.235212590629</v>
      </c>
      <c r="I24" s="287">
        <v>101.103</v>
      </c>
      <c r="J24" s="286">
        <v>18232.602617498662</v>
      </c>
      <c r="K24" s="286">
        <v>16961.086463043313</v>
      </c>
    </row>
  </sheetData>
  <sheetProtection/>
  <mergeCells count="2">
    <mergeCell ref="C2:J2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8.57421875" style="0" customWidth="1"/>
    <col min="2" max="2" width="6.421875" style="0" customWidth="1"/>
    <col min="3" max="3" width="13.7109375" style="0" customWidth="1"/>
    <col min="4" max="4" width="11.57421875" style="0" customWidth="1"/>
    <col min="5" max="5" width="10.57421875" style="0" customWidth="1"/>
    <col min="6" max="6" width="21.00390625" style="0" customWidth="1"/>
    <col min="7" max="7" width="11.421875" style="0" bestFit="1" customWidth="1"/>
  </cols>
  <sheetData>
    <row r="1" ht="15.75" thickBot="1">
      <c r="A1" t="s">
        <v>107</v>
      </c>
    </row>
    <row r="2" spans="1:7" ht="15">
      <c r="A2" s="1" t="s">
        <v>1</v>
      </c>
      <c r="B2" s="1" t="s">
        <v>37</v>
      </c>
      <c r="C2" s="406" t="s">
        <v>99</v>
      </c>
      <c r="D2" s="406"/>
      <c r="E2" s="406"/>
      <c r="F2" s="406"/>
      <c r="G2" s="1"/>
    </row>
    <row r="3" spans="1:7" ht="15">
      <c r="A3" s="5"/>
      <c r="B3" s="5"/>
      <c r="C3" s="5" t="s">
        <v>100</v>
      </c>
      <c r="D3" s="5" t="s">
        <v>101</v>
      </c>
      <c r="E3" s="5" t="s">
        <v>101</v>
      </c>
      <c r="F3" s="5" t="s">
        <v>102</v>
      </c>
      <c r="G3" s="5" t="s">
        <v>42</v>
      </c>
    </row>
    <row r="4" spans="1:7" ht="15.75" thickBot="1">
      <c r="A4" s="2"/>
      <c r="B4" s="2"/>
      <c r="C4" s="2" t="s">
        <v>103</v>
      </c>
      <c r="D4" s="2" t="s">
        <v>104</v>
      </c>
      <c r="E4" s="2" t="s">
        <v>105</v>
      </c>
      <c r="F4" s="2" t="s">
        <v>106</v>
      </c>
      <c r="G4" s="2"/>
    </row>
    <row r="5" spans="1:7" ht="15">
      <c r="A5" s="5">
        <v>1</v>
      </c>
      <c r="B5" s="142">
        <v>2015</v>
      </c>
      <c r="C5" s="295">
        <v>2574.5038314999997</v>
      </c>
      <c r="D5" s="218">
        <v>44.854173499999995</v>
      </c>
      <c r="E5" s="218">
        <v>157.78312333333332</v>
      </c>
      <c r="F5" s="218">
        <v>34.37249</v>
      </c>
      <c r="G5" s="296">
        <v>2811.513618333333</v>
      </c>
    </row>
    <row r="6" spans="1:7" ht="15">
      <c r="A6" s="297"/>
      <c r="B6" s="5">
        <v>2014</v>
      </c>
      <c r="C6" s="295">
        <v>2553.7254010699085</v>
      </c>
      <c r="D6" s="218">
        <v>50.961690000000004</v>
      </c>
      <c r="E6" s="218">
        <v>147.93794</v>
      </c>
      <c r="F6" s="218">
        <v>0.3922</v>
      </c>
      <c r="G6" s="296">
        <v>2753.017231069908</v>
      </c>
    </row>
    <row r="7" spans="1:7" ht="15">
      <c r="A7" s="297"/>
      <c r="B7" s="142">
        <v>2013</v>
      </c>
      <c r="C7" s="296">
        <v>2352.04403</v>
      </c>
      <c r="D7" s="216">
        <v>27.24438</v>
      </c>
      <c r="E7" s="216">
        <v>173.02909</v>
      </c>
      <c r="F7" s="216">
        <v>0.30229</v>
      </c>
      <c r="G7" s="296">
        <v>2552.61979</v>
      </c>
    </row>
    <row r="8" spans="1:7" ht="15">
      <c r="A8" s="142"/>
      <c r="B8" s="142">
        <v>2012</v>
      </c>
      <c r="C8" s="296">
        <v>2475.23386</v>
      </c>
      <c r="D8" s="216">
        <v>42.93346</v>
      </c>
      <c r="E8" s="216">
        <v>127.16827</v>
      </c>
      <c r="F8" s="216">
        <v>0.24864</v>
      </c>
      <c r="G8" s="296">
        <v>2645.58423</v>
      </c>
    </row>
    <row r="9" spans="1:7" ht="15.75" thickBot="1">
      <c r="A9" s="5"/>
      <c r="B9" s="142">
        <v>2011</v>
      </c>
      <c r="C9" s="296">
        <v>2564.6947480000003</v>
      </c>
      <c r="D9" s="216">
        <v>15.065</v>
      </c>
      <c r="E9" s="216">
        <v>160.73676</v>
      </c>
      <c r="F9" s="216">
        <v>0.287</v>
      </c>
      <c r="G9" s="298">
        <v>2740.783508</v>
      </c>
    </row>
    <row r="10" spans="1:7" ht="15">
      <c r="A10" s="172">
        <v>2</v>
      </c>
      <c r="B10" s="299">
        <v>2015</v>
      </c>
      <c r="C10" s="300">
        <v>2403.591741612903</v>
      </c>
      <c r="D10" s="301">
        <v>137.43925</v>
      </c>
      <c r="E10" s="301">
        <v>130.76972</v>
      </c>
      <c r="F10" s="301">
        <v>0.043</v>
      </c>
      <c r="G10" s="302">
        <v>2671.843711612903</v>
      </c>
    </row>
    <row r="11" spans="1:7" ht="15">
      <c r="A11" s="5"/>
      <c r="B11" s="5">
        <v>2014</v>
      </c>
      <c r="C11" s="295">
        <v>2284.24961</v>
      </c>
      <c r="D11" s="218">
        <v>102.52453999999999</v>
      </c>
      <c r="E11" s="218">
        <v>229.62</v>
      </c>
      <c r="F11" s="218">
        <v>0</v>
      </c>
      <c r="G11" s="302">
        <v>2616.3941499999996</v>
      </c>
    </row>
    <row r="12" spans="1:7" ht="15">
      <c r="A12" s="157"/>
      <c r="B12" s="223">
        <v>2013</v>
      </c>
      <c r="C12" s="295">
        <v>2264.70494</v>
      </c>
      <c r="D12" s="218">
        <v>92.36918</v>
      </c>
      <c r="E12" s="218">
        <v>204.91613</v>
      </c>
      <c r="F12" s="218">
        <v>0</v>
      </c>
      <c r="G12" s="302">
        <v>2561.9902500000003</v>
      </c>
    </row>
    <row r="13" spans="1:7" ht="15">
      <c r="A13" s="157"/>
      <c r="B13" s="223">
        <v>2012</v>
      </c>
      <c r="C13" s="295">
        <v>2334.7574933452725</v>
      </c>
      <c r="D13" s="218">
        <v>95.71204999999999</v>
      </c>
      <c r="E13" s="218">
        <v>183.96109941218268</v>
      </c>
      <c r="F13" s="218">
        <v>0</v>
      </c>
      <c r="G13" s="302">
        <v>2614.430642757455</v>
      </c>
    </row>
    <row r="14" spans="1:7" ht="15.75" thickBot="1">
      <c r="A14" s="303"/>
      <c r="B14" s="304">
        <v>2011</v>
      </c>
      <c r="C14" s="298">
        <v>2436.418349</v>
      </c>
      <c r="D14" s="226">
        <v>83.55588999999999</v>
      </c>
      <c r="E14" s="226">
        <v>181.89649</v>
      </c>
      <c r="F14" s="226">
        <v>2.08816</v>
      </c>
      <c r="G14" s="305">
        <v>2703.958889</v>
      </c>
    </row>
    <row r="15" spans="1:7" ht="15">
      <c r="A15" s="157">
        <v>3</v>
      </c>
      <c r="B15" s="188">
        <v>2015</v>
      </c>
      <c r="C15" s="296">
        <v>973.1735746741747</v>
      </c>
      <c r="D15" s="216">
        <v>91.57809999478144</v>
      </c>
      <c r="E15" s="216">
        <v>60.804189994781446</v>
      </c>
      <c r="F15" s="216">
        <v>25.2</v>
      </c>
      <c r="G15" s="296">
        <v>1150.7558646637376</v>
      </c>
    </row>
    <row r="16" spans="1:7" ht="15">
      <c r="A16" s="306"/>
      <c r="B16" s="5">
        <v>2014</v>
      </c>
      <c r="C16" s="296">
        <v>982.85649</v>
      </c>
      <c r="D16" s="216">
        <v>78.01916</v>
      </c>
      <c r="E16" s="216">
        <v>70.45023</v>
      </c>
      <c r="F16" s="216">
        <v>25.1</v>
      </c>
      <c r="G16" s="296">
        <v>1156.4258799999998</v>
      </c>
    </row>
    <row r="17" spans="1:7" ht="15">
      <c r="A17" s="188"/>
      <c r="B17" s="188">
        <v>2013</v>
      </c>
      <c r="C17" s="296">
        <v>927.6872888</v>
      </c>
      <c r="D17" s="216">
        <v>79.00261</v>
      </c>
      <c r="E17" s="216">
        <v>68.77438000000001</v>
      </c>
      <c r="F17" s="216">
        <v>25</v>
      </c>
      <c r="G17" s="296">
        <v>1100.4642788</v>
      </c>
    </row>
    <row r="18" spans="1:7" ht="15">
      <c r="A18" s="188"/>
      <c r="B18" s="188">
        <v>2012</v>
      </c>
      <c r="C18" s="296">
        <v>899.70254</v>
      </c>
      <c r="D18" s="216">
        <v>80.10976000000001</v>
      </c>
      <c r="E18" s="216">
        <v>92.88172</v>
      </c>
      <c r="F18" s="216">
        <v>7.5</v>
      </c>
      <c r="G18" s="296">
        <v>1080.1940200000001</v>
      </c>
    </row>
    <row r="19" spans="1:7" ht="15.75" thickBot="1">
      <c r="A19" s="188"/>
      <c r="B19" s="188">
        <v>2011</v>
      </c>
      <c r="C19" s="296">
        <v>980.8410200000001</v>
      </c>
      <c r="D19" s="216">
        <v>63.90439</v>
      </c>
      <c r="E19" s="216">
        <v>66.41369</v>
      </c>
      <c r="F19" s="216">
        <v>52</v>
      </c>
      <c r="G19" s="298">
        <v>1163.1591</v>
      </c>
    </row>
    <row r="20" spans="1:7" ht="15">
      <c r="A20" s="172">
        <v>4</v>
      </c>
      <c r="B20" s="172">
        <v>2015</v>
      </c>
      <c r="C20" s="307">
        <v>4318.177423847295</v>
      </c>
      <c r="D20" s="308">
        <v>164.98373999999998</v>
      </c>
      <c r="E20" s="308">
        <v>225.35153</v>
      </c>
      <c r="F20" s="308">
        <v>1.70512</v>
      </c>
      <c r="G20" s="295">
        <v>4710.217813847295</v>
      </c>
    </row>
    <row r="21" spans="1:7" ht="15">
      <c r="A21" s="188"/>
      <c r="B21" s="188">
        <v>2014</v>
      </c>
      <c r="C21" s="295">
        <v>4113.728317036058</v>
      </c>
      <c r="D21" s="218">
        <v>182.76209000000003</v>
      </c>
      <c r="E21" s="218">
        <v>176.41682</v>
      </c>
      <c r="F21" s="218">
        <v>1.31359</v>
      </c>
      <c r="G21" s="295">
        <v>4474.220817036058</v>
      </c>
    </row>
    <row r="22" spans="1:7" ht="15">
      <c r="A22" s="188"/>
      <c r="B22" s="188">
        <v>2013</v>
      </c>
      <c r="C22" s="295">
        <v>3502.03911</v>
      </c>
      <c r="D22" s="218">
        <v>120.91001999999999</v>
      </c>
      <c r="E22" s="218">
        <v>155.75959</v>
      </c>
      <c r="F22" s="218">
        <v>1.31746</v>
      </c>
      <c r="G22" s="295">
        <v>3780.0261800000003</v>
      </c>
    </row>
    <row r="23" spans="1:7" ht="15">
      <c r="A23" s="188"/>
      <c r="B23" s="188">
        <v>2012</v>
      </c>
      <c r="C23" s="295">
        <v>3588.9382776719444</v>
      </c>
      <c r="D23" s="218">
        <v>132.342769</v>
      </c>
      <c r="E23" s="218">
        <v>273.54975014084516</v>
      </c>
      <c r="F23" s="218">
        <v>1.0991600000000001</v>
      </c>
      <c r="G23" s="295">
        <v>3995.9299568127894</v>
      </c>
    </row>
    <row r="24" spans="1:7" ht="15.75" thickBot="1">
      <c r="A24" s="174"/>
      <c r="B24" s="174">
        <v>2011</v>
      </c>
      <c r="C24" s="298">
        <v>3786.2948601002004</v>
      </c>
      <c r="D24" s="226">
        <v>127.95018</v>
      </c>
      <c r="E24" s="226">
        <v>167.90559999999996</v>
      </c>
      <c r="F24" s="226">
        <v>0.10064000000000001</v>
      </c>
      <c r="G24" s="298">
        <v>4082.2512801002003</v>
      </c>
    </row>
    <row r="25" spans="1:7" ht="15">
      <c r="A25" s="157" t="s">
        <v>17</v>
      </c>
      <c r="B25" s="5">
        <v>2015</v>
      </c>
      <c r="C25" s="296">
        <v>10269.446571634373</v>
      </c>
      <c r="D25" s="216">
        <v>438.8552634947814</v>
      </c>
      <c r="E25" s="296">
        <v>574.7085633281148</v>
      </c>
      <c r="F25" s="216">
        <v>61.32061</v>
      </c>
      <c r="G25" s="296">
        <v>11344.33100845727</v>
      </c>
    </row>
    <row r="26" spans="1:7" ht="15">
      <c r="A26" s="142" t="s">
        <v>18</v>
      </c>
      <c r="B26" s="5">
        <v>2014</v>
      </c>
      <c r="C26" s="296">
        <v>9934.559818105967</v>
      </c>
      <c r="D26" s="216">
        <v>414.26748</v>
      </c>
      <c r="E26" s="296">
        <v>624.42499</v>
      </c>
      <c r="F26" s="216">
        <v>26.805790000000002</v>
      </c>
      <c r="G26" s="296">
        <v>11000.058078105967</v>
      </c>
    </row>
    <row r="27" spans="1:7" ht="15">
      <c r="A27" s="136"/>
      <c r="B27" s="309">
        <v>2013</v>
      </c>
      <c r="C27" s="296">
        <v>9934.559818105967</v>
      </c>
      <c r="D27" s="216">
        <v>414.26748</v>
      </c>
      <c r="E27" s="296">
        <v>624.42499</v>
      </c>
      <c r="F27" s="216">
        <v>26.805790000000002</v>
      </c>
      <c r="G27" s="296">
        <v>11000.058078105967</v>
      </c>
    </row>
    <row r="28" spans="1:7" ht="15">
      <c r="A28" s="5"/>
      <c r="B28" s="5">
        <v>2012</v>
      </c>
      <c r="C28" s="296">
        <v>9046.475368800002</v>
      </c>
      <c r="D28" s="216">
        <v>319.52618999999993</v>
      </c>
      <c r="E28" s="296">
        <v>602.47919</v>
      </c>
      <c r="F28" s="216">
        <v>26.61975</v>
      </c>
      <c r="G28" s="296">
        <v>9995.100498800002</v>
      </c>
    </row>
    <row r="29" spans="1:7" ht="15.75" thickBot="1">
      <c r="A29" s="2"/>
      <c r="B29" s="174">
        <v>2011</v>
      </c>
      <c r="C29" s="298">
        <v>9298.632171017216</v>
      </c>
      <c r="D29" s="226">
        <v>351.09803899999997</v>
      </c>
      <c r="E29" s="298">
        <v>677.5608395530278</v>
      </c>
      <c r="F29" s="226">
        <v>8.8478</v>
      </c>
      <c r="G29" s="298">
        <v>10336.138849570243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L77"/>
  <sheetViews>
    <sheetView tabSelected="1" zoomScalePageLayoutView="0" workbookViewId="0" topLeftCell="A2">
      <selection activeCell="M27" sqref="M27"/>
    </sheetView>
  </sheetViews>
  <sheetFormatPr defaultColWidth="9.140625" defaultRowHeight="15"/>
  <cols>
    <col min="1" max="1" width="9.140625" style="362" customWidth="1"/>
    <col min="2" max="2" width="7.421875" style="362" customWidth="1"/>
    <col min="3" max="3" width="6.421875" style="362" customWidth="1"/>
    <col min="4" max="4" width="10.8515625" style="363" customWidth="1"/>
    <col min="5" max="5" width="16.8515625" style="362" customWidth="1"/>
    <col min="6" max="6" width="11.140625" style="362" customWidth="1"/>
    <col min="7" max="7" width="10.57421875" style="362" customWidth="1"/>
    <col min="8" max="8" width="18.00390625" style="362" customWidth="1"/>
    <col min="9" max="9" width="11.421875" style="362" bestFit="1" customWidth="1"/>
    <col min="10" max="10" width="9.140625" style="365" customWidth="1"/>
    <col min="11" max="16384" width="9.140625" style="366" customWidth="1"/>
  </cols>
  <sheetData>
    <row r="4" spans="2:5" ht="15">
      <c r="B4" s="362" t="s">
        <v>118</v>
      </c>
      <c r="E4" s="364"/>
    </row>
    <row r="5" ht="15.75" thickBot="1"/>
    <row r="6" spans="2:9" ht="12.75" customHeight="1">
      <c r="B6" s="367" t="s">
        <v>1</v>
      </c>
      <c r="C6" s="367" t="s">
        <v>37</v>
      </c>
      <c r="D6" s="368"/>
      <c r="E6" s="416" t="s">
        <v>99</v>
      </c>
      <c r="F6" s="416"/>
      <c r="G6" s="416"/>
      <c r="H6" s="416"/>
      <c r="I6" s="367"/>
    </row>
    <row r="7" spans="1:9" ht="12.75" customHeight="1">
      <c r="A7" s="365"/>
      <c r="B7" s="369"/>
      <c r="C7" s="369"/>
      <c r="D7" s="370"/>
      <c r="E7" s="369" t="s">
        <v>100</v>
      </c>
      <c r="F7" s="369" t="s">
        <v>101</v>
      </c>
      <c r="G7" s="369" t="s">
        <v>101</v>
      </c>
      <c r="H7" s="369" t="s">
        <v>102</v>
      </c>
      <c r="I7" s="369" t="s">
        <v>42</v>
      </c>
    </row>
    <row r="8" spans="1:9" ht="12.75" customHeight="1" thickBot="1">
      <c r="A8" s="365"/>
      <c r="B8" s="369"/>
      <c r="C8" s="369"/>
      <c r="D8" s="370"/>
      <c r="E8" s="369" t="s">
        <v>108</v>
      </c>
      <c r="F8" s="369" t="s">
        <v>104</v>
      </c>
      <c r="G8" s="369" t="s">
        <v>105</v>
      </c>
      <c r="H8" s="369" t="s">
        <v>109</v>
      </c>
      <c r="I8" s="369"/>
    </row>
    <row r="9" spans="1:12" ht="12.75" customHeight="1">
      <c r="A9" s="365"/>
      <c r="B9" s="367">
        <v>1</v>
      </c>
      <c r="C9" s="367">
        <v>2015</v>
      </c>
      <c r="D9" s="368" t="s">
        <v>110</v>
      </c>
      <c r="E9" s="371">
        <f>'[2]Bearb'!E7/1000</f>
        <v>0</v>
      </c>
      <c r="F9" s="371">
        <f>'[2]Bearb'!F7/1000</f>
        <v>144.8471907</v>
      </c>
      <c r="G9" s="371">
        <f>'[2]Bearb'!G7/1000</f>
        <v>1120.9406134025644</v>
      </c>
      <c r="H9" s="371">
        <f>'[2]Bearb'!H7/1000</f>
        <v>25.647759999999998</v>
      </c>
      <c r="I9" s="372">
        <f>SUM(E9:H9)</f>
        <v>1291.4355641025645</v>
      </c>
      <c r="K9" s="373"/>
      <c r="L9" s="374"/>
    </row>
    <row r="10" spans="1:11" ht="12.75" customHeight="1">
      <c r="A10" s="365"/>
      <c r="B10" s="369"/>
      <c r="C10" s="369"/>
      <c r="D10" s="370" t="s">
        <v>111</v>
      </c>
      <c r="E10" s="375">
        <f>'[2]Bearb'!K7/1000</f>
        <v>0</v>
      </c>
      <c r="F10" s="375">
        <f>'[2]Bearb'!L7/1000</f>
        <v>0.13024000000000002</v>
      </c>
      <c r="G10" s="375">
        <f>'[2]Bearb'!M7/1000</f>
        <v>48.43104857142857</v>
      </c>
      <c r="H10" s="375">
        <f>'[2]Bearb'!N7/1000</f>
        <v>32.71864</v>
      </c>
      <c r="I10" s="376">
        <f>SUM(E10:H10)</f>
        <v>81.27992857142857</v>
      </c>
      <c r="K10" s="373"/>
    </row>
    <row r="11" spans="1:11" ht="12.75" customHeight="1">
      <c r="A11" s="365"/>
      <c r="B11" s="369"/>
      <c r="C11" s="369"/>
      <c r="D11" s="370" t="s">
        <v>112</v>
      </c>
      <c r="E11" s="375">
        <f>SUM(E9:E10)</f>
        <v>0</v>
      </c>
      <c r="F11" s="375">
        <f>SUM(F9:F10)</f>
        <v>144.97743069999999</v>
      </c>
      <c r="G11" s="375">
        <f>SUM(G9:G10)</f>
        <v>1169.371661973993</v>
      </c>
      <c r="H11" s="375">
        <f>SUM(H9:H10)</f>
        <v>58.3664</v>
      </c>
      <c r="I11" s="376">
        <f>SUM(E11:H11)</f>
        <v>1372.7154926739931</v>
      </c>
      <c r="K11" s="373"/>
    </row>
    <row r="12" spans="1:11" ht="12.75" customHeight="1">
      <c r="A12" s="365"/>
      <c r="B12" s="333"/>
      <c r="C12" s="369">
        <v>2014</v>
      </c>
      <c r="D12" s="370" t="s">
        <v>110</v>
      </c>
      <c r="E12" s="375">
        <v>6.16857</v>
      </c>
      <c r="F12" s="375">
        <v>139.21541</v>
      </c>
      <c r="G12" s="375">
        <v>1148.6737300000002</v>
      </c>
      <c r="H12" s="375">
        <v>1.58972</v>
      </c>
      <c r="I12" s="376">
        <f aca="true" t="shared" si="0" ref="I12:I21">SUM(E12:H12)</f>
        <v>1295.6474300000002</v>
      </c>
      <c r="K12" s="373"/>
    </row>
    <row r="13" spans="1:11" ht="12.75" customHeight="1">
      <c r="A13" s="365"/>
      <c r="B13" s="369"/>
      <c r="C13" s="369"/>
      <c r="D13" s="370" t="s">
        <v>111</v>
      </c>
      <c r="E13" s="375">
        <v>0.6698188</v>
      </c>
      <c r="F13" s="375">
        <v>0</v>
      </c>
      <c r="G13" s="375">
        <v>100.6509228</v>
      </c>
      <c r="H13" s="375">
        <v>30.593619999999998</v>
      </c>
      <c r="I13" s="376">
        <f t="shared" si="0"/>
        <v>131.9143616</v>
      </c>
      <c r="K13" s="373"/>
    </row>
    <row r="14" spans="1:11" ht="12.75" customHeight="1">
      <c r="A14" s="365"/>
      <c r="B14" s="369"/>
      <c r="C14" s="369"/>
      <c r="D14" s="370" t="s">
        <v>112</v>
      </c>
      <c r="E14" s="375">
        <v>6.8383888</v>
      </c>
      <c r="F14" s="375">
        <v>139.21541</v>
      </c>
      <c r="G14" s="375">
        <v>1249.3246528000002</v>
      </c>
      <c r="H14" s="375">
        <v>32.18334</v>
      </c>
      <c r="I14" s="376">
        <f t="shared" si="0"/>
        <v>1427.5617916</v>
      </c>
      <c r="K14" s="373"/>
    </row>
    <row r="15" spans="1:11" ht="12.75" customHeight="1">
      <c r="A15" s="365"/>
      <c r="B15" s="365"/>
      <c r="C15" s="369">
        <v>2013</v>
      </c>
      <c r="D15" s="370" t="s">
        <v>110</v>
      </c>
      <c r="E15" s="375">
        <v>13.495</v>
      </c>
      <c r="F15" s="375">
        <v>135.55934</v>
      </c>
      <c r="G15" s="375">
        <v>987.73594</v>
      </c>
      <c r="H15" s="375">
        <v>2.9642799999999996</v>
      </c>
      <c r="I15" s="376">
        <f t="shared" si="0"/>
        <v>1139.7545599999999</v>
      </c>
      <c r="K15" s="373"/>
    </row>
    <row r="16" spans="1:11" ht="12.75" customHeight="1">
      <c r="A16" s="365"/>
      <c r="B16" s="333"/>
      <c r="C16" s="369"/>
      <c r="D16" s="370" t="s">
        <v>111</v>
      </c>
      <c r="E16" s="375">
        <v>1.357</v>
      </c>
      <c r="F16" s="375">
        <v>0.15</v>
      </c>
      <c r="G16" s="375">
        <v>116.0541</v>
      </c>
      <c r="H16" s="375">
        <v>29.77854</v>
      </c>
      <c r="I16" s="376">
        <f t="shared" si="0"/>
        <v>147.33964</v>
      </c>
      <c r="K16" s="373"/>
    </row>
    <row r="17" spans="1:11" ht="12.75" customHeight="1">
      <c r="A17" s="365"/>
      <c r="B17" s="333"/>
      <c r="C17" s="369"/>
      <c r="D17" s="370" t="s">
        <v>112</v>
      </c>
      <c r="E17" s="375">
        <v>14.851999999999999</v>
      </c>
      <c r="F17" s="375">
        <v>135.70934</v>
      </c>
      <c r="G17" s="375">
        <v>1103.79004</v>
      </c>
      <c r="H17" s="375">
        <v>32.74282</v>
      </c>
      <c r="I17" s="376">
        <f t="shared" si="0"/>
        <v>1287.0942</v>
      </c>
      <c r="K17" s="373"/>
    </row>
    <row r="18" spans="1:11" ht="12.75" customHeight="1">
      <c r="A18" s="365"/>
      <c r="B18" s="333"/>
      <c r="C18" s="377">
        <v>2012</v>
      </c>
      <c r="D18" s="370" t="s">
        <v>110</v>
      </c>
      <c r="E18" s="375">
        <v>80.60496</v>
      </c>
      <c r="F18" s="375">
        <v>188.60984</v>
      </c>
      <c r="G18" s="375">
        <v>929.996648</v>
      </c>
      <c r="H18" s="375">
        <v>1.56736</v>
      </c>
      <c r="I18" s="376">
        <f t="shared" si="0"/>
        <v>1200.778808</v>
      </c>
      <c r="K18" s="373"/>
    </row>
    <row r="19" spans="1:11" ht="12.75" customHeight="1">
      <c r="A19" s="365"/>
      <c r="B19" s="333"/>
      <c r="C19" s="369"/>
      <c r="D19" s="370" t="s">
        <v>111</v>
      </c>
      <c r="E19" s="375">
        <v>8.516</v>
      </c>
      <c r="F19" s="375">
        <v>20.6814</v>
      </c>
      <c r="G19" s="375">
        <v>70.78532</v>
      </c>
      <c r="H19" s="375">
        <v>5.33186</v>
      </c>
      <c r="I19" s="376">
        <f t="shared" si="0"/>
        <v>105.31458</v>
      </c>
      <c r="K19" s="373"/>
    </row>
    <row r="20" spans="1:11" ht="12.75" customHeight="1">
      <c r="A20" s="365"/>
      <c r="B20" s="369"/>
      <c r="C20" s="369"/>
      <c r="D20" s="370" t="s">
        <v>112</v>
      </c>
      <c r="E20" s="375">
        <v>89.12096000000001</v>
      </c>
      <c r="F20" s="375">
        <v>209.29124</v>
      </c>
      <c r="G20" s="375">
        <v>1000.781968</v>
      </c>
      <c r="H20" s="375">
        <v>6.89922</v>
      </c>
      <c r="I20" s="376">
        <f t="shared" si="0"/>
        <v>1306.093388</v>
      </c>
      <c r="K20" s="373"/>
    </row>
    <row r="21" spans="1:11" ht="12.75" customHeight="1" thickBot="1">
      <c r="A21" s="365"/>
      <c r="B21" s="378"/>
      <c r="C21" s="378">
        <v>2011</v>
      </c>
      <c r="D21" s="379" t="s">
        <v>112</v>
      </c>
      <c r="E21" s="380">
        <v>164.16620000000003</v>
      </c>
      <c r="F21" s="380">
        <v>82.50864</v>
      </c>
      <c r="G21" s="380">
        <v>936.26208</v>
      </c>
      <c r="H21" s="380">
        <v>47.11079999999999</v>
      </c>
      <c r="I21" s="381">
        <f t="shared" si="0"/>
        <v>1230.04772</v>
      </c>
      <c r="K21" s="373"/>
    </row>
    <row r="22" spans="1:11" ht="12.75" customHeight="1">
      <c r="A22" s="365"/>
      <c r="B22" s="369">
        <v>2</v>
      </c>
      <c r="C22" s="369">
        <v>2015</v>
      </c>
      <c r="D22" s="370" t="s">
        <v>110</v>
      </c>
      <c r="E22" s="371">
        <f>'[2]Bearb'!E10/1000</f>
        <v>177.35</v>
      </c>
      <c r="F22" s="371">
        <f>'[2]Bearb'!F10/1000</f>
        <v>45.53718</v>
      </c>
      <c r="G22" s="372">
        <f>'[2]Bearb'!G10/1000</f>
        <v>991.1395238709679</v>
      </c>
      <c r="H22" s="371">
        <f>'[2]Bearb'!H10/1000</f>
        <v>1.408</v>
      </c>
      <c r="I22" s="376">
        <f>SUM(E22:H22)</f>
        <v>1215.4347038709677</v>
      </c>
      <c r="K22" s="373"/>
    </row>
    <row r="23" spans="1:11" ht="12.75" customHeight="1">
      <c r="A23" s="365"/>
      <c r="B23" s="369"/>
      <c r="C23" s="369"/>
      <c r="D23" s="370" t="s">
        <v>111</v>
      </c>
      <c r="E23" s="375">
        <f>'[2]Bearb'!K10/1000</f>
        <v>23.7</v>
      </c>
      <c r="F23" s="375">
        <f>'[2]Bearb'!L10/1000</f>
        <v>4.2119</v>
      </c>
      <c r="G23" s="376">
        <f>'[2]Bearb'!M10/1000</f>
        <v>43.420190000000005</v>
      </c>
      <c r="H23" s="375">
        <f>'[2]Bearb'!N10/1000</f>
        <v>0.031</v>
      </c>
      <c r="I23" s="376">
        <f>SUM(E23:H23)</f>
        <v>71.36309000000001</v>
      </c>
      <c r="K23" s="373"/>
    </row>
    <row r="24" spans="1:11" ht="12.75" customHeight="1">
      <c r="A24" s="365"/>
      <c r="B24" s="369"/>
      <c r="C24" s="369"/>
      <c r="D24" s="363" t="s">
        <v>112</v>
      </c>
      <c r="E24" s="375">
        <f>SUM(E22:E23)</f>
        <v>201.04999999999998</v>
      </c>
      <c r="F24" s="375">
        <f>SUM(F22:F23)</f>
        <v>49.74908</v>
      </c>
      <c r="G24" s="376">
        <f>SUM(G22:G23)</f>
        <v>1034.559713870968</v>
      </c>
      <c r="H24" s="375">
        <f>SUM(H22:H23)</f>
        <v>1.4389999999999998</v>
      </c>
      <c r="I24" s="376">
        <f>SUM(E24:H24)</f>
        <v>1286.797793870968</v>
      </c>
      <c r="K24" s="373"/>
    </row>
    <row r="25" spans="2:11" ht="12.75" customHeight="1">
      <c r="B25" s="333"/>
      <c r="C25" s="369">
        <v>2014</v>
      </c>
      <c r="D25" s="370" t="s">
        <v>110</v>
      </c>
      <c r="E25" s="382">
        <v>7.3</v>
      </c>
      <c r="F25" s="382">
        <v>49.7641</v>
      </c>
      <c r="G25" s="383">
        <v>1170.80474</v>
      </c>
      <c r="H25" s="382">
        <v>1.094</v>
      </c>
      <c r="I25" s="376">
        <f aca="true" t="shared" si="1" ref="I25:I34">SUM(E25:H25)</f>
        <v>1228.9628400000001</v>
      </c>
      <c r="K25" s="373"/>
    </row>
    <row r="26" spans="2:11" ht="12.75" customHeight="1">
      <c r="B26" s="333"/>
      <c r="C26" s="369"/>
      <c r="D26" s="370" t="s">
        <v>111</v>
      </c>
      <c r="E26" s="382">
        <v>0</v>
      </c>
      <c r="F26" s="382">
        <v>6.11806</v>
      </c>
      <c r="G26" s="383">
        <v>63.99922</v>
      </c>
      <c r="H26" s="382">
        <v>22.1</v>
      </c>
      <c r="I26" s="376">
        <f t="shared" si="1"/>
        <v>92.21727999999999</v>
      </c>
      <c r="K26" s="373"/>
    </row>
    <row r="27" spans="2:11" ht="12.75" customHeight="1">
      <c r="B27" s="333"/>
      <c r="C27" s="369"/>
      <c r="D27" s="363" t="s">
        <v>112</v>
      </c>
      <c r="E27" s="375">
        <v>7.3</v>
      </c>
      <c r="F27" s="375">
        <v>55.88216</v>
      </c>
      <c r="G27" s="376">
        <v>1234.80396</v>
      </c>
      <c r="H27" s="375">
        <v>23.194000000000003</v>
      </c>
      <c r="I27" s="376">
        <f t="shared" si="1"/>
        <v>1321.18012</v>
      </c>
      <c r="K27" s="373"/>
    </row>
    <row r="28" spans="2:9" ht="12.75" customHeight="1">
      <c r="B28" s="333"/>
      <c r="C28" s="369">
        <v>2013</v>
      </c>
      <c r="D28" s="370" t="s">
        <v>110</v>
      </c>
      <c r="E28" s="375">
        <v>8.6</v>
      </c>
      <c r="F28" s="375">
        <v>153.20184</v>
      </c>
      <c r="G28" s="375">
        <v>1040.3180200000002</v>
      </c>
      <c r="H28" s="375">
        <v>1.08</v>
      </c>
      <c r="I28" s="376">
        <f t="shared" si="1"/>
        <v>1203.1998600000002</v>
      </c>
    </row>
    <row r="29" spans="2:9" ht="12.75" customHeight="1">
      <c r="B29" s="333"/>
      <c r="C29" s="369"/>
      <c r="D29" s="370" t="s">
        <v>111</v>
      </c>
      <c r="E29" s="375">
        <v>0</v>
      </c>
      <c r="F29" s="375">
        <v>9.3278</v>
      </c>
      <c r="G29" s="375">
        <v>79.10594</v>
      </c>
      <c r="H29" s="375">
        <v>0</v>
      </c>
      <c r="I29" s="376">
        <f t="shared" si="1"/>
        <v>88.43374</v>
      </c>
    </row>
    <row r="30" spans="2:9" ht="12.75" customHeight="1">
      <c r="B30" s="333"/>
      <c r="C30" s="369"/>
      <c r="D30" s="363" t="s">
        <v>112</v>
      </c>
      <c r="E30" s="375">
        <v>8.6</v>
      </c>
      <c r="F30" s="375">
        <v>162.52964</v>
      </c>
      <c r="G30" s="375">
        <v>1119.42396</v>
      </c>
      <c r="H30" s="375">
        <v>1.08</v>
      </c>
      <c r="I30" s="376">
        <f t="shared" si="1"/>
        <v>1291.6336000000001</v>
      </c>
    </row>
    <row r="31" spans="2:9" ht="12.75" customHeight="1">
      <c r="B31" s="333"/>
      <c r="C31" s="377">
        <v>2012</v>
      </c>
      <c r="D31" s="370" t="s">
        <v>110</v>
      </c>
      <c r="E31" s="375">
        <v>101.6892</v>
      </c>
      <c r="F31" s="375">
        <v>106.68216000000001</v>
      </c>
      <c r="G31" s="375">
        <v>994.5466796390865</v>
      </c>
      <c r="H31" s="375">
        <v>0.384</v>
      </c>
      <c r="I31" s="376">
        <f t="shared" si="1"/>
        <v>1203.3020396390866</v>
      </c>
    </row>
    <row r="32" spans="2:9" ht="12.75" customHeight="1">
      <c r="B32" s="333"/>
      <c r="C32" s="369"/>
      <c r="D32" s="370" t="s">
        <v>111</v>
      </c>
      <c r="E32" s="375">
        <v>0</v>
      </c>
      <c r="F32" s="375">
        <v>1.78156</v>
      </c>
      <c r="G32" s="375">
        <v>62.031800000000004</v>
      </c>
      <c r="H32" s="375">
        <v>7.6</v>
      </c>
      <c r="I32" s="376">
        <f t="shared" si="1"/>
        <v>71.41336</v>
      </c>
    </row>
    <row r="33" spans="2:9" ht="12.75" customHeight="1">
      <c r="B33" s="333"/>
      <c r="C33" s="369"/>
      <c r="D33" s="363" t="s">
        <v>112</v>
      </c>
      <c r="E33" s="375">
        <v>101.6892</v>
      </c>
      <c r="F33" s="375">
        <v>108.46372000000001</v>
      </c>
      <c r="G33" s="375">
        <v>1056.5784796390865</v>
      </c>
      <c r="H33" s="375">
        <v>7.984</v>
      </c>
      <c r="I33" s="376">
        <f t="shared" si="1"/>
        <v>1274.7153996390864</v>
      </c>
    </row>
    <row r="34" spans="2:9" ht="12.75" customHeight="1" thickBot="1">
      <c r="B34" s="384"/>
      <c r="C34" s="378">
        <v>2011</v>
      </c>
      <c r="D34" s="385" t="s">
        <v>112</v>
      </c>
      <c r="E34" s="386">
        <v>84.968</v>
      </c>
      <c r="F34" s="386">
        <v>116.9179</v>
      </c>
      <c r="G34" s="386">
        <v>1082.80157</v>
      </c>
      <c r="H34" s="386">
        <v>1.2106400000000002</v>
      </c>
      <c r="I34" s="381">
        <f t="shared" si="1"/>
        <v>1285.89811</v>
      </c>
    </row>
    <row r="35" spans="2:9" ht="12.75" customHeight="1">
      <c r="B35" s="333">
        <v>3</v>
      </c>
      <c r="C35" s="369">
        <v>2015</v>
      </c>
      <c r="D35" s="363" t="s">
        <v>110</v>
      </c>
      <c r="E35" s="382">
        <f>'[2]Bearb'!E13/1000</f>
        <v>39.51368</v>
      </c>
      <c r="F35" s="382">
        <f>'[2]Bearb'!F13/1000</f>
        <v>52.05410339072847</v>
      </c>
      <c r="G35" s="382">
        <f>'[2]Bearb'!G13/1000</f>
        <v>355.92016988079473</v>
      </c>
      <c r="H35" s="382">
        <f>'[2]Bearb'!H13/1000</f>
        <v>119.098</v>
      </c>
      <c r="I35" s="376">
        <f>SUM(E35:H35)</f>
        <v>566.5859532715232</v>
      </c>
    </row>
    <row r="36" spans="2:9" ht="12.75" customHeight="1">
      <c r="B36" s="333"/>
      <c r="C36" s="369"/>
      <c r="D36" s="363" t="s">
        <v>111</v>
      </c>
      <c r="E36" s="382">
        <f>'[2]Bearb'!K13/1000</f>
        <v>0</v>
      </c>
      <c r="F36" s="382">
        <f>'[2]Bearb'!L13/1000</f>
        <v>4.539</v>
      </c>
      <c r="G36" s="382">
        <f>'[2]Bearb'!M13/1000</f>
        <v>19.351</v>
      </c>
      <c r="H36" s="382">
        <f>'[2]Bearb'!N13/1000</f>
        <v>27.948</v>
      </c>
      <c r="I36" s="376">
        <f>SUM(E36:H36)</f>
        <v>51.838</v>
      </c>
    </row>
    <row r="37" spans="2:9" ht="12.75" customHeight="1">
      <c r="B37" s="333"/>
      <c r="C37" s="369"/>
      <c r="D37" s="363" t="s">
        <v>112</v>
      </c>
      <c r="E37" s="375">
        <f>SUM(E35:E36)</f>
        <v>39.51368</v>
      </c>
      <c r="F37" s="375">
        <f>SUM(F35:F36)</f>
        <v>56.59310339072847</v>
      </c>
      <c r="G37" s="375">
        <f>SUM(G35:G36)</f>
        <v>375.27116988079473</v>
      </c>
      <c r="H37" s="375">
        <f>SUM(H35:H36)</f>
        <v>147.046</v>
      </c>
      <c r="I37" s="376">
        <f>SUM(E37:H37)</f>
        <v>618.4239532715233</v>
      </c>
    </row>
    <row r="38" spans="2:9" ht="12.75" customHeight="1">
      <c r="B38" s="333"/>
      <c r="C38" s="369">
        <v>2014</v>
      </c>
      <c r="D38" s="363" t="s">
        <v>110</v>
      </c>
      <c r="E38" s="382">
        <v>39.00192</v>
      </c>
      <c r="F38" s="382">
        <v>50.16083999999999</v>
      </c>
      <c r="G38" s="382">
        <v>322.10371999999995</v>
      </c>
      <c r="H38" s="382">
        <v>127.242</v>
      </c>
      <c r="I38" s="376">
        <f aca="true" t="shared" si="2" ref="I38:I47">SUM(E38:H38)</f>
        <v>538.50848</v>
      </c>
    </row>
    <row r="39" spans="2:9" ht="12.75" customHeight="1">
      <c r="B39" s="333"/>
      <c r="C39" s="369"/>
      <c r="D39" s="363" t="s">
        <v>111</v>
      </c>
      <c r="E39" s="382">
        <v>0</v>
      </c>
      <c r="F39" s="382">
        <v>0</v>
      </c>
      <c r="G39" s="382">
        <v>16.862</v>
      </c>
      <c r="H39" s="382">
        <v>13.6944</v>
      </c>
      <c r="I39" s="376">
        <f t="shared" si="2"/>
        <v>30.556399999999996</v>
      </c>
    </row>
    <row r="40" spans="2:9" ht="12.75" customHeight="1">
      <c r="B40" s="333"/>
      <c r="C40" s="369"/>
      <c r="D40" s="363" t="s">
        <v>112</v>
      </c>
      <c r="E40" s="375">
        <v>39.00192</v>
      </c>
      <c r="F40" s="375">
        <v>50.16083999999999</v>
      </c>
      <c r="G40" s="375">
        <v>338.96572</v>
      </c>
      <c r="H40" s="375">
        <v>140.9364</v>
      </c>
      <c r="I40" s="376">
        <f t="shared" si="2"/>
        <v>569.0648799999999</v>
      </c>
    </row>
    <row r="41" spans="2:9" ht="12.75" customHeight="1">
      <c r="B41" s="333"/>
      <c r="C41" s="369">
        <v>2013</v>
      </c>
      <c r="D41" s="363" t="s">
        <v>110</v>
      </c>
      <c r="E41" s="375">
        <v>41.31364</v>
      </c>
      <c r="F41" s="375">
        <v>53.35636</v>
      </c>
      <c r="G41" s="375">
        <v>298.334228</v>
      </c>
      <c r="H41" s="375">
        <v>167.36960000000002</v>
      </c>
      <c r="I41" s="376">
        <f t="shared" si="2"/>
        <v>560.373828</v>
      </c>
    </row>
    <row r="42" spans="2:9" ht="12.75" customHeight="1">
      <c r="B42" s="333"/>
      <c r="C42" s="369"/>
      <c r="D42" s="363" t="s">
        <v>111</v>
      </c>
      <c r="E42" s="375">
        <v>0</v>
      </c>
      <c r="F42" s="375">
        <v>0</v>
      </c>
      <c r="G42" s="375">
        <v>11.5815</v>
      </c>
      <c r="H42" s="375">
        <v>29.0274</v>
      </c>
      <c r="I42" s="376">
        <f t="shared" si="2"/>
        <v>40.6089</v>
      </c>
    </row>
    <row r="43" spans="2:9" ht="12.75" customHeight="1">
      <c r="B43" s="333"/>
      <c r="C43" s="369"/>
      <c r="D43" s="363" t="s">
        <v>112</v>
      </c>
      <c r="E43" s="375">
        <v>41.31364</v>
      </c>
      <c r="F43" s="375">
        <v>53.35636</v>
      </c>
      <c r="G43" s="375">
        <v>309.915728</v>
      </c>
      <c r="H43" s="375">
        <v>196.39700000000002</v>
      </c>
      <c r="I43" s="376">
        <f t="shared" si="2"/>
        <v>600.9827280000001</v>
      </c>
    </row>
    <row r="44" spans="2:9" ht="12.75" customHeight="1">
      <c r="B44" s="333"/>
      <c r="C44" s="369">
        <v>2012</v>
      </c>
      <c r="D44" s="363" t="s">
        <v>110</v>
      </c>
      <c r="E44" s="375">
        <v>52.264520000000005</v>
      </c>
      <c r="F44" s="375">
        <v>71.5596</v>
      </c>
      <c r="G44" s="375">
        <v>252.89191999999997</v>
      </c>
      <c r="H44" s="375">
        <v>123.70692</v>
      </c>
      <c r="I44" s="376">
        <f t="shared" si="2"/>
        <v>500.42296</v>
      </c>
    </row>
    <row r="45" spans="2:9" ht="12.75" customHeight="1">
      <c r="B45" s="333"/>
      <c r="C45" s="369"/>
      <c r="D45" s="363" t="s">
        <v>111</v>
      </c>
      <c r="E45" s="375">
        <v>0</v>
      </c>
      <c r="F45" s="375">
        <v>0</v>
      </c>
      <c r="G45" s="375">
        <v>12.494620000000001</v>
      </c>
      <c r="H45" s="375">
        <v>28.357</v>
      </c>
      <c r="I45" s="376">
        <f t="shared" si="2"/>
        <v>40.85162</v>
      </c>
    </row>
    <row r="46" spans="2:9" ht="12.75" customHeight="1">
      <c r="B46" s="369"/>
      <c r="C46" s="369"/>
      <c r="D46" s="370" t="s">
        <v>112</v>
      </c>
      <c r="E46" s="375">
        <v>52.264520000000005</v>
      </c>
      <c r="F46" s="375">
        <v>71.5596</v>
      </c>
      <c r="G46" s="375">
        <v>265.38653999999997</v>
      </c>
      <c r="H46" s="375">
        <v>152.06392</v>
      </c>
      <c r="I46" s="376">
        <f t="shared" si="2"/>
        <v>541.27458</v>
      </c>
    </row>
    <row r="47" spans="2:9" ht="12.75" customHeight="1" thickBot="1">
      <c r="B47" s="378"/>
      <c r="C47" s="378">
        <v>2011</v>
      </c>
      <c r="D47" s="385" t="s">
        <v>112</v>
      </c>
      <c r="E47" s="386">
        <v>80.484</v>
      </c>
      <c r="F47" s="386">
        <v>87.77936</v>
      </c>
      <c r="G47" s="386">
        <v>276.06364</v>
      </c>
      <c r="H47" s="386">
        <v>167.87992</v>
      </c>
      <c r="I47" s="376">
        <f t="shared" si="2"/>
        <v>612.20692</v>
      </c>
    </row>
    <row r="48" spans="2:9" ht="12.75" customHeight="1">
      <c r="B48" s="367" t="s">
        <v>1</v>
      </c>
      <c r="C48" s="367" t="s">
        <v>37</v>
      </c>
      <c r="D48" s="368"/>
      <c r="E48" s="416" t="s">
        <v>99</v>
      </c>
      <c r="F48" s="416"/>
      <c r="G48" s="416"/>
      <c r="H48" s="416"/>
      <c r="I48" s="387"/>
    </row>
    <row r="49" spans="2:9" ht="12.75" customHeight="1">
      <c r="B49" s="369"/>
      <c r="C49" s="369"/>
      <c r="D49" s="370"/>
      <c r="E49" s="369" t="s">
        <v>100</v>
      </c>
      <c r="F49" s="369" t="s">
        <v>101</v>
      </c>
      <c r="G49" s="369" t="s">
        <v>101</v>
      </c>
      <c r="H49" s="369" t="s">
        <v>102</v>
      </c>
      <c r="I49" s="369" t="s">
        <v>42</v>
      </c>
    </row>
    <row r="50" spans="2:9" ht="12.75" customHeight="1" thickBot="1">
      <c r="B50" s="378"/>
      <c r="C50" s="378"/>
      <c r="D50" s="385"/>
      <c r="E50" s="378" t="s">
        <v>108</v>
      </c>
      <c r="F50" s="378" t="s">
        <v>104</v>
      </c>
      <c r="G50" s="378" t="s">
        <v>105</v>
      </c>
      <c r="H50" s="378" t="s">
        <v>109</v>
      </c>
      <c r="I50" s="378"/>
    </row>
    <row r="51" spans="2:9" ht="12.75" customHeight="1">
      <c r="B51" s="369">
        <v>4</v>
      </c>
      <c r="C51" s="369">
        <v>2015</v>
      </c>
      <c r="D51" s="370" t="s">
        <v>110</v>
      </c>
      <c r="E51" s="382">
        <f>'[2]Bearb'!E16/1000</f>
        <v>277.4169861290323</v>
      </c>
      <c r="F51" s="382">
        <v>164.23760000000001</v>
      </c>
      <c r="G51" s="383">
        <v>853.5095467252748</v>
      </c>
      <c r="H51" s="382">
        <v>40.23636</v>
      </c>
      <c r="I51" s="376">
        <f>SUM(E51:H51)</f>
        <v>1335.4004928543072</v>
      </c>
    </row>
    <row r="52" spans="2:9" ht="12.75" customHeight="1">
      <c r="B52" s="369"/>
      <c r="C52" s="369"/>
      <c r="D52" s="370" t="s">
        <v>111</v>
      </c>
      <c r="E52" s="382">
        <f>'[2]Bearb'!K16/1000</f>
        <v>39.8606</v>
      </c>
      <c r="F52" s="382">
        <f>'[2]Bearb'!L16/1000</f>
        <v>12.55</v>
      </c>
      <c r="G52" s="383">
        <f>'[2]Bearb'!M16/1000</f>
        <v>406.24934531359855</v>
      </c>
      <c r="H52" s="382">
        <f>'[2]Bearb'!N16/1000</f>
        <v>111.07296000000001</v>
      </c>
      <c r="I52" s="376">
        <f>SUM(E52:H52)</f>
        <v>569.7329053135985</v>
      </c>
    </row>
    <row r="53" spans="2:9" ht="12.75" customHeight="1">
      <c r="B53" s="369"/>
      <c r="C53" s="369"/>
      <c r="D53" s="370" t="s">
        <v>112</v>
      </c>
      <c r="E53" s="375">
        <f>SUM(E51:E52)</f>
        <v>317.2775861290323</v>
      </c>
      <c r="F53" s="375">
        <f>SUM(F51:F52)</f>
        <v>176.78760000000003</v>
      </c>
      <c r="G53" s="376">
        <f>SUM(G51:G52)</f>
        <v>1259.7588920388735</v>
      </c>
      <c r="H53" s="375">
        <f>SUM(H51:H52)</f>
        <v>151.30932</v>
      </c>
      <c r="I53" s="376">
        <f>SUM(E53:H53)</f>
        <v>1905.1333981679059</v>
      </c>
    </row>
    <row r="54" spans="2:9" ht="12.75" customHeight="1">
      <c r="B54" s="333"/>
      <c r="C54" s="369">
        <v>2014</v>
      </c>
      <c r="D54" s="370" t="s">
        <v>110</v>
      </c>
      <c r="E54" s="382">
        <v>237.52753157667087</v>
      </c>
      <c r="F54" s="382">
        <v>164.23760000000001</v>
      </c>
      <c r="G54" s="383">
        <v>853.5095467252748</v>
      </c>
      <c r="H54" s="382">
        <v>40.23636</v>
      </c>
      <c r="I54" s="376">
        <f aca="true" t="shared" si="3" ref="I54:I63">SUM(E54:H54)</f>
        <v>1295.5110383019457</v>
      </c>
    </row>
    <row r="55" spans="2:9" ht="12.75" customHeight="1">
      <c r="B55" s="333"/>
      <c r="C55" s="369"/>
      <c r="D55" s="370" t="s">
        <v>111</v>
      </c>
      <c r="E55" s="382">
        <v>39.6821</v>
      </c>
      <c r="F55" s="382">
        <v>14.280400000000002</v>
      </c>
      <c r="G55" s="383">
        <v>402.6324170824261</v>
      </c>
      <c r="H55" s="382">
        <v>53.33144</v>
      </c>
      <c r="I55" s="376">
        <f t="shared" si="3"/>
        <v>509.9263570824261</v>
      </c>
    </row>
    <row r="56" spans="2:9" ht="12.75" customHeight="1">
      <c r="B56" s="333"/>
      <c r="C56" s="369"/>
      <c r="D56" s="370" t="s">
        <v>112</v>
      </c>
      <c r="E56" s="375">
        <v>277.20963157667086</v>
      </c>
      <c r="F56" s="375">
        <v>178.51800000000003</v>
      </c>
      <c r="G56" s="376">
        <v>1256.141963807701</v>
      </c>
      <c r="H56" s="375">
        <v>93.5678</v>
      </c>
      <c r="I56" s="376">
        <f t="shared" si="3"/>
        <v>1805.4373953843717</v>
      </c>
    </row>
    <row r="57" spans="2:9" ht="12.75" customHeight="1">
      <c r="B57" s="333"/>
      <c r="C57" s="369">
        <v>2013</v>
      </c>
      <c r="D57" s="370" t="s">
        <v>110</v>
      </c>
      <c r="E57" s="375">
        <v>209.68768000000003</v>
      </c>
      <c r="F57" s="375">
        <v>164.23760000000001</v>
      </c>
      <c r="G57" s="375">
        <v>853.5095467252748</v>
      </c>
      <c r="H57" s="375">
        <v>40.23636</v>
      </c>
      <c r="I57" s="376">
        <f t="shared" si="3"/>
        <v>1267.671186725275</v>
      </c>
    </row>
    <row r="58" spans="2:9" ht="12.75" customHeight="1">
      <c r="B58" s="333"/>
      <c r="C58" s="369"/>
      <c r="D58" s="370" t="s">
        <v>111</v>
      </c>
      <c r="E58" s="375">
        <v>28</v>
      </c>
      <c r="F58" s="375">
        <v>6.23142</v>
      </c>
      <c r="G58" s="375">
        <v>449.73208</v>
      </c>
      <c r="H58" s="375">
        <v>21.87952</v>
      </c>
      <c r="I58" s="376">
        <f t="shared" si="3"/>
        <v>505.84302</v>
      </c>
    </row>
    <row r="59" spans="2:9" ht="12.75" customHeight="1">
      <c r="B59" s="333"/>
      <c r="C59" s="369"/>
      <c r="D59" s="370" t="s">
        <v>112</v>
      </c>
      <c r="E59" s="375">
        <v>237.68768000000003</v>
      </c>
      <c r="F59" s="375">
        <v>170.46902</v>
      </c>
      <c r="G59" s="375">
        <v>1303.2416267252747</v>
      </c>
      <c r="H59" s="375">
        <v>62.11588</v>
      </c>
      <c r="I59" s="376">
        <f t="shared" si="3"/>
        <v>1773.5142067252748</v>
      </c>
    </row>
    <row r="60" spans="2:9" ht="12.75" customHeight="1">
      <c r="B60" s="333"/>
      <c r="C60" s="369">
        <v>2012</v>
      </c>
      <c r="D60" s="370" t="s">
        <v>110</v>
      </c>
      <c r="E60" s="375">
        <v>336.85936</v>
      </c>
      <c r="F60" s="375">
        <v>164.23760000000001</v>
      </c>
      <c r="G60" s="375">
        <v>853.5095467252748</v>
      </c>
      <c r="H60" s="375">
        <v>40.23636</v>
      </c>
      <c r="I60" s="376">
        <f t="shared" si="3"/>
        <v>1394.842866725275</v>
      </c>
    </row>
    <row r="61" spans="2:9" ht="15">
      <c r="B61" s="333"/>
      <c r="C61" s="369"/>
      <c r="D61" s="370" t="s">
        <v>111</v>
      </c>
      <c r="E61" s="375">
        <v>53.2536</v>
      </c>
      <c r="F61" s="375">
        <v>5.331</v>
      </c>
      <c r="G61" s="375">
        <v>318.93726000000004</v>
      </c>
      <c r="H61" s="375">
        <v>35.89342</v>
      </c>
      <c r="I61" s="376">
        <f t="shared" si="3"/>
        <v>413.41528000000005</v>
      </c>
    </row>
    <row r="62" spans="2:9" ht="15">
      <c r="B62" s="369"/>
      <c r="C62" s="369"/>
      <c r="D62" s="370" t="s">
        <v>112</v>
      </c>
      <c r="E62" s="375">
        <v>390.11296</v>
      </c>
      <c r="F62" s="375">
        <v>169.5686</v>
      </c>
      <c r="G62" s="375">
        <v>1172.4468067252749</v>
      </c>
      <c r="H62" s="375">
        <v>76.12978</v>
      </c>
      <c r="I62" s="376">
        <f t="shared" si="3"/>
        <v>1808.2581467252749</v>
      </c>
    </row>
    <row r="63" spans="2:9" ht="15.75" thickBot="1">
      <c r="B63" s="378"/>
      <c r="C63" s="388">
        <v>2011</v>
      </c>
      <c r="D63" s="379" t="s">
        <v>112</v>
      </c>
      <c r="E63" s="380">
        <v>349.77036769539075</v>
      </c>
      <c r="F63" s="380">
        <v>175.93460000000002</v>
      </c>
      <c r="G63" s="380">
        <v>1198.6520667252748</v>
      </c>
      <c r="H63" s="380">
        <v>110.03737999999998</v>
      </c>
      <c r="I63" s="381">
        <f t="shared" si="3"/>
        <v>1834.3944144206655</v>
      </c>
    </row>
    <row r="64" spans="2:9" ht="15">
      <c r="B64" s="333" t="s">
        <v>17</v>
      </c>
      <c r="C64" s="369">
        <v>2015</v>
      </c>
      <c r="D64" s="370" t="s">
        <v>110</v>
      </c>
      <c r="E64" s="389">
        <f aca="true" t="shared" si="4" ref="E64:H76">E9+E22+E35+E51</f>
        <v>494.2806661290323</v>
      </c>
      <c r="F64" s="389">
        <f t="shared" si="4"/>
        <v>406.6760740907285</v>
      </c>
      <c r="G64" s="389">
        <f t="shared" si="4"/>
        <v>3321.509853879602</v>
      </c>
      <c r="H64" s="389">
        <f t="shared" si="4"/>
        <v>186.39012</v>
      </c>
      <c r="I64" s="389">
        <f>SUM(E64:H64)</f>
        <v>4408.856714099363</v>
      </c>
    </row>
    <row r="65" spans="2:9" ht="15">
      <c r="B65" s="333" t="s">
        <v>18</v>
      </c>
      <c r="C65" s="369"/>
      <c r="D65" s="363" t="s">
        <v>111</v>
      </c>
      <c r="E65" s="389">
        <f t="shared" si="4"/>
        <v>63.560599999999994</v>
      </c>
      <c r="F65" s="389">
        <f t="shared" si="4"/>
        <v>21.43114</v>
      </c>
      <c r="G65" s="389">
        <f t="shared" si="4"/>
        <v>517.4515838850272</v>
      </c>
      <c r="H65" s="389">
        <f t="shared" si="4"/>
        <v>171.7706</v>
      </c>
      <c r="I65" s="389">
        <f>SUM(E65:H65)</f>
        <v>774.2139238850273</v>
      </c>
    </row>
    <row r="66" spans="2:9" ht="15">
      <c r="B66" s="369"/>
      <c r="C66" s="369"/>
      <c r="D66" s="363" t="s">
        <v>112</v>
      </c>
      <c r="E66" s="389">
        <f t="shared" si="4"/>
        <v>557.8412661290322</v>
      </c>
      <c r="F66" s="389">
        <f t="shared" si="4"/>
        <v>428.10721409072846</v>
      </c>
      <c r="G66" s="389">
        <f t="shared" si="4"/>
        <v>3838.961437764629</v>
      </c>
      <c r="H66" s="389">
        <f t="shared" si="4"/>
        <v>358.16071999999997</v>
      </c>
      <c r="I66" s="389">
        <f>SUM(E66:H66)</f>
        <v>5183.07063798439</v>
      </c>
    </row>
    <row r="67" spans="2:9" ht="15">
      <c r="B67" s="333"/>
      <c r="C67" s="369">
        <v>2014</v>
      </c>
      <c r="D67" s="370" t="s">
        <v>110</v>
      </c>
      <c r="E67" s="389">
        <f t="shared" si="4"/>
        <v>289.99802157667085</v>
      </c>
      <c r="F67" s="389">
        <f t="shared" si="4"/>
        <v>403.37795000000006</v>
      </c>
      <c r="G67" s="389">
        <f t="shared" si="4"/>
        <v>3495.091736725275</v>
      </c>
      <c r="H67" s="389">
        <f t="shared" si="4"/>
        <v>170.16208</v>
      </c>
      <c r="I67" s="389">
        <f aca="true" t="shared" si="5" ref="I67:I76">SUM(E67:H67)</f>
        <v>4358.629788301946</v>
      </c>
    </row>
    <row r="68" spans="2:9" ht="15">
      <c r="B68" s="333"/>
      <c r="C68" s="369"/>
      <c r="D68" s="363" t="s">
        <v>111</v>
      </c>
      <c r="E68" s="389">
        <f t="shared" si="4"/>
        <v>40.3519188</v>
      </c>
      <c r="F68" s="389">
        <f t="shared" si="4"/>
        <v>20.39846</v>
      </c>
      <c r="G68" s="389">
        <f t="shared" si="4"/>
        <v>584.1445598824262</v>
      </c>
      <c r="H68" s="389">
        <f t="shared" si="4"/>
        <v>119.71946</v>
      </c>
      <c r="I68" s="389">
        <f t="shared" si="5"/>
        <v>764.6143986824262</v>
      </c>
    </row>
    <row r="69" spans="2:9" ht="15">
      <c r="B69" s="333"/>
      <c r="C69" s="369"/>
      <c r="D69" s="363" t="s">
        <v>112</v>
      </c>
      <c r="E69" s="389">
        <f t="shared" si="4"/>
        <v>330.3499403766709</v>
      </c>
      <c r="F69" s="389">
        <f t="shared" si="4"/>
        <v>423.77641</v>
      </c>
      <c r="G69" s="389">
        <f t="shared" si="4"/>
        <v>4079.236296607701</v>
      </c>
      <c r="H69" s="389">
        <f t="shared" si="4"/>
        <v>289.88154</v>
      </c>
      <c r="I69" s="389">
        <f t="shared" si="5"/>
        <v>5123.244186984372</v>
      </c>
    </row>
    <row r="70" spans="2:9" ht="15">
      <c r="B70" s="333"/>
      <c r="C70" s="369">
        <v>2013</v>
      </c>
      <c r="D70" s="363" t="s">
        <v>110</v>
      </c>
      <c r="E70" s="389">
        <f t="shared" si="4"/>
        <v>273.09632000000005</v>
      </c>
      <c r="F70" s="389">
        <f t="shared" si="4"/>
        <v>506.35514</v>
      </c>
      <c r="G70" s="389">
        <f t="shared" si="4"/>
        <v>3179.8977347252753</v>
      </c>
      <c r="H70" s="389">
        <f t="shared" si="4"/>
        <v>211.65024</v>
      </c>
      <c r="I70" s="389">
        <f t="shared" si="5"/>
        <v>4170.999434725275</v>
      </c>
    </row>
    <row r="71" spans="2:9" ht="15">
      <c r="B71" s="333"/>
      <c r="C71" s="369"/>
      <c r="D71" s="363" t="s">
        <v>111</v>
      </c>
      <c r="E71" s="389">
        <f t="shared" si="4"/>
        <v>29.357</v>
      </c>
      <c r="F71" s="389">
        <f t="shared" si="4"/>
        <v>15.70922</v>
      </c>
      <c r="G71" s="389">
        <f t="shared" si="4"/>
        <v>656.47362</v>
      </c>
      <c r="H71" s="389">
        <f t="shared" si="4"/>
        <v>80.68546</v>
      </c>
      <c r="I71" s="389">
        <f t="shared" si="5"/>
        <v>782.2253000000001</v>
      </c>
    </row>
    <row r="72" spans="2:9" ht="15">
      <c r="B72" s="333"/>
      <c r="C72" s="369"/>
      <c r="D72" s="363" t="s">
        <v>112</v>
      </c>
      <c r="E72" s="389">
        <f t="shared" si="4"/>
        <v>302.45332</v>
      </c>
      <c r="F72" s="389">
        <f t="shared" si="4"/>
        <v>522.06436</v>
      </c>
      <c r="G72" s="389">
        <f t="shared" si="4"/>
        <v>3836.3713547252746</v>
      </c>
      <c r="H72" s="389">
        <f t="shared" si="4"/>
        <v>292.33570000000003</v>
      </c>
      <c r="I72" s="389">
        <f t="shared" si="5"/>
        <v>4953.224734725274</v>
      </c>
    </row>
    <row r="73" spans="3:9" ht="15">
      <c r="C73" s="369">
        <v>2012</v>
      </c>
      <c r="D73" s="363" t="s">
        <v>110</v>
      </c>
      <c r="E73" s="389">
        <f t="shared" si="4"/>
        <v>571.41804</v>
      </c>
      <c r="F73" s="389">
        <f t="shared" si="4"/>
        <v>531.0892</v>
      </c>
      <c r="G73" s="389">
        <f t="shared" si="4"/>
        <v>3030.9447943643613</v>
      </c>
      <c r="H73" s="389">
        <f t="shared" si="4"/>
        <v>165.89463999999998</v>
      </c>
      <c r="I73" s="389">
        <f t="shared" si="5"/>
        <v>4299.346674364362</v>
      </c>
    </row>
    <row r="74" spans="2:9" ht="15">
      <c r="B74" s="333"/>
      <c r="C74" s="369"/>
      <c r="D74" s="363" t="s">
        <v>111</v>
      </c>
      <c r="E74" s="389">
        <f t="shared" si="4"/>
        <v>61.7696</v>
      </c>
      <c r="F74" s="389">
        <f t="shared" si="4"/>
        <v>27.79396</v>
      </c>
      <c r="G74" s="389">
        <f t="shared" si="4"/>
        <v>464.249</v>
      </c>
      <c r="H74" s="389">
        <f t="shared" si="4"/>
        <v>77.18227999999999</v>
      </c>
      <c r="I74" s="389">
        <f t="shared" si="5"/>
        <v>630.9948400000001</v>
      </c>
    </row>
    <row r="75" spans="3:9" ht="15">
      <c r="C75" s="369"/>
      <c r="D75" s="363" t="s">
        <v>112</v>
      </c>
      <c r="E75" s="389">
        <f t="shared" si="4"/>
        <v>633.18764</v>
      </c>
      <c r="F75" s="389">
        <f t="shared" si="4"/>
        <v>558.88316</v>
      </c>
      <c r="G75" s="389">
        <f t="shared" si="4"/>
        <v>3495.1937943643616</v>
      </c>
      <c r="H75" s="389">
        <f t="shared" si="4"/>
        <v>243.07691999999997</v>
      </c>
      <c r="I75" s="389">
        <f t="shared" si="5"/>
        <v>4930.3415143643615</v>
      </c>
    </row>
    <row r="76" spans="2:9" ht="15.75" thickBot="1">
      <c r="B76" s="378"/>
      <c r="C76" s="378">
        <v>2011</v>
      </c>
      <c r="D76" s="390" t="s">
        <v>112</v>
      </c>
      <c r="E76" s="391">
        <f t="shared" si="4"/>
        <v>679.3885676953907</v>
      </c>
      <c r="F76" s="391">
        <f t="shared" si="4"/>
        <v>463.1405</v>
      </c>
      <c r="G76" s="391">
        <f t="shared" si="4"/>
        <v>3493.7793567252747</v>
      </c>
      <c r="H76" s="391">
        <f t="shared" si="4"/>
        <v>326.23874</v>
      </c>
      <c r="I76" s="391">
        <f t="shared" si="5"/>
        <v>4962.5471644206655</v>
      </c>
    </row>
    <row r="77" spans="2:9" ht="15">
      <c r="B77" s="365"/>
      <c r="C77" s="365"/>
      <c r="D77" s="370"/>
      <c r="E77" s="365"/>
      <c r="F77" s="365"/>
      <c r="G77" s="365"/>
      <c r="H77" s="365"/>
      <c r="I77" s="365"/>
    </row>
  </sheetData>
  <sheetProtection/>
  <mergeCells count="2">
    <mergeCell ref="E6:H6"/>
    <mergeCell ref="E48:H4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:F29"/>
    </sheetView>
  </sheetViews>
  <sheetFormatPr defaultColWidth="9.140625" defaultRowHeight="15"/>
  <cols>
    <col min="1" max="1" width="7.7109375" style="0" customWidth="1"/>
    <col min="2" max="2" width="9.421875" style="0" customWidth="1"/>
    <col min="3" max="3" width="12.28125" style="0" customWidth="1"/>
    <col min="4" max="4" width="12.00390625" style="0" customWidth="1"/>
    <col min="5" max="5" width="18.28125" style="0" customWidth="1"/>
    <col min="6" max="6" width="10.8515625" style="0" customWidth="1"/>
  </cols>
  <sheetData>
    <row r="1" ht="15.75" thickBot="1">
      <c r="A1" t="s">
        <v>113</v>
      </c>
    </row>
    <row r="2" spans="1:6" ht="15">
      <c r="A2" s="11" t="s">
        <v>1</v>
      </c>
      <c r="B2" s="11" t="s">
        <v>37</v>
      </c>
      <c r="C2" s="406" t="s">
        <v>99</v>
      </c>
      <c r="D2" s="406"/>
      <c r="E2" s="406"/>
      <c r="F2" s="310"/>
    </row>
    <row r="3" spans="1:6" ht="15">
      <c r="A3" s="7"/>
      <c r="B3" s="7"/>
      <c r="C3" s="7" t="s">
        <v>101</v>
      </c>
      <c r="D3" s="7" t="s">
        <v>101</v>
      </c>
      <c r="E3" s="7" t="s">
        <v>102</v>
      </c>
      <c r="F3" s="311" t="s">
        <v>42</v>
      </c>
    </row>
    <row r="4" spans="1:6" ht="15.75" thickBot="1">
      <c r="A4" s="12"/>
      <c r="B4" s="12"/>
      <c r="C4" s="12" t="s">
        <v>104</v>
      </c>
      <c r="D4" s="12" t="s">
        <v>105</v>
      </c>
      <c r="E4" s="12" t="s">
        <v>106</v>
      </c>
      <c r="F4" s="312"/>
    </row>
    <row r="5" spans="1:6" ht="15">
      <c r="A5" s="7">
        <v>1</v>
      </c>
      <c r="B5" s="7">
        <v>2015</v>
      </c>
      <c r="C5" s="313">
        <v>398.72508999999997</v>
      </c>
      <c r="D5" s="313">
        <v>587.36594</v>
      </c>
      <c r="E5" s="313">
        <v>5.57375</v>
      </c>
      <c r="F5" s="156">
        <v>991.6647800000001</v>
      </c>
    </row>
    <row r="6" spans="1:6" ht="15">
      <c r="A6" s="7"/>
      <c r="B6" s="7">
        <v>2014</v>
      </c>
      <c r="C6" s="313">
        <v>298.22965000000005</v>
      </c>
      <c r="D6" s="313">
        <v>625.2183</v>
      </c>
      <c r="E6" s="313">
        <v>11.2051</v>
      </c>
      <c r="F6" s="156">
        <v>934.65305</v>
      </c>
    </row>
    <row r="7" spans="1:6" ht="15">
      <c r="A7" s="7"/>
      <c r="B7" s="7">
        <v>2013</v>
      </c>
      <c r="C7" s="313">
        <v>388.81084999999996</v>
      </c>
      <c r="D7" s="313">
        <v>470.24544000000003</v>
      </c>
      <c r="E7" s="313">
        <v>3.40245</v>
      </c>
      <c r="F7" s="156">
        <v>862.45874</v>
      </c>
    </row>
    <row r="8" spans="1:6" ht="15">
      <c r="A8" s="157"/>
      <c r="B8" s="7">
        <v>2012</v>
      </c>
      <c r="C8" s="313">
        <v>379.1460800000001</v>
      </c>
      <c r="D8" s="313">
        <v>479.57665000000003</v>
      </c>
      <c r="E8" s="313">
        <v>3.3020500000000004</v>
      </c>
      <c r="F8" s="156">
        <v>862.0247800000002</v>
      </c>
    </row>
    <row r="9" spans="1:6" ht="15.75" thickBot="1">
      <c r="A9" s="7"/>
      <c r="B9" s="7">
        <v>2011</v>
      </c>
      <c r="C9" s="313">
        <v>377.903</v>
      </c>
      <c r="D9" s="313">
        <v>614.8750500000001</v>
      </c>
      <c r="E9" s="313">
        <v>0.483</v>
      </c>
      <c r="F9" s="314">
        <v>993.2610500000001</v>
      </c>
    </row>
    <row r="10" spans="1:6" ht="15">
      <c r="A10" s="11">
        <v>2</v>
      </c>
      <c r="B10" s="11">
        <v>2015</v>
      </c>
      <c r="C10" s="315">
        <v>324.91353806451616</v>
      </c>
      <c r="D10" s="315">
        <v>466.00155999999987</v>
      </c>
      <c r="E10" s="315">
        <v>8.1515</v>
      </c>
      <c r="F10" s="156">
        <v>799.0665980645161</v>
      </c>
    </row>
    <row r="11" spans="1:6" ht="15">
      <c r="A11" s="7"/>
      <c r="B11" s="223">
        <v>2014</v>
      </c>
      <c r="C11" s="223">
        <v>380.52458319999994</v>
      </c>
      <c r="D11" s="223">
        <v>442.4031368</v>
      </c>
      <c r="E11" s="223">
        <v>2.9173500000000003</v>
      </c>
      <c r="F11" s="156">
        <v>825.84507</v>
      </c>
    </row>
    <row r="12" spans="1:6" ht="15">
      <c r="A12" s="7"/>
      <c r="B12" s="223">
        <v>2013</v>
      </c>
      <c r="C12" s="223">
        <v>494.8295140306583</v>
      </c>
      <c r="D12" s="223">
        <v>361.6969828561277</v>
      </c>
      <c r="E12" s="223">
        <v>1.5826500000000001</v>
      </c>
      <c r="F12" s="156">
        <v>858.1091468867859</v>
      </c>
    </row>
    <row r="13" spans="1:6" ht="15">
      <c r="A13" s="157"/>
      <c r="B13" s="223">
        <v>2012</v>
      </c>
      <c r="C13" s="223">
        <v>453.44759999999997</v>
      </c>
      <c r="D13" s="223">
        <v>394.56953999999996</v>
      </c>
      <c r="E13" s="223">
        <v>3.892</v>
      </c>
      <c r="F13" s="156">
        <v>851.90914</v>
      </c>
    </row>
    <row r="14" spans="1:6" ht="15.75" thickBot="1">
      <c r="A14" s="303"/>
      <c r="B14" s="304">
        <v>2011</v>
      </c>
      <c r="C14" s="304">
        <v>567.0972</v>
      </c>
      <c r="D14" s="304">
        <v>370.37405</v>
      </c>
      <c r="E14" s="304">
        <v>6.36015</v>
      </c>
      <c r="F14" s="314">
        <v>943.8314</v>
      </c>
    </row>
    <row r="15" spans="1:6" ht="15">
      <c r="A15" s="144">
        <v>3</v>
      </c>
      <c r="B15" s="11">
        <v>2015</v>
      </c>
      <c r="C15" s="315">
        <v>196.7453697323926</v>
      </c>
      <c r="D15" s="315">
        <v>171.97816073239264</v>
      </c>
      <c r="E15" s="315">
        <v>15.240950000000002</v>
      </c>
      <c r="F15" s="156">
        <v>383.9644804647852</v>
      </c>
    </row>
    <row r="16" spans="1:6" ht="15">
      <c r="A16" s="157"/>
      <c r="B16" s="7">
        <v>2014</v>
      </c>
      <c r="C16" s="313">
        <v>165.30344999999997</v>
      </c>
      <c r="D16" s="313">
        <v>191.50106420000003</v>
      </c>
      <c r="E16" s="313">
        <v>3.5163</v>
      </c>
      <c r="F16" s="156">
        <v>360.3208142</v>
      </c>
    </row>
    <row r="17" spans="1:6" ht="15">
      <c r="A17" s="157"/>
      <c r="B17" s="223">
        <v>2013</v>
      </c>
      <c r="C17" s="223">
        <v>210.63420000000002</v>
      </c>
      <c r="D17" s="223">
        <v>153.7106</v>
      </c>
      <c r="E17" s="223">
        <v>3.5438</v>
      </c>
      <c r="F17" s="156">
        <v>367.8886</v>
      </c>
    </row>
    <row r="18" spans="1:6" ht="15">
      <c r="A18" s="157"/>
      <c r="B18" s="223">
        <v>2012</v>
      </c>
      <c r="C18" s="223">
        <v>197.10025</v>
      </c>
      <c r="D18" s="223">
        <v>194.9723</v>
      </c>
      <c r="E18" s="223">
        <v>6</v>
      </c>
      <c r="F18" s="156">
        <v>398.07255</v>
      </c>
    </row>
    <row r="19" spans="1:6" ht="15.75" thickBot="1">
      <c r="A19" s="303"/>
      <c r="B19" s="304">
        <v>2011</v>
      </c>
      <c r="C19" s="304">
        <v>135.6148</v>
      </c>
      <c r="D19" s="304">
        <v>272.04705000000007</v>
      </c>
      <c r="E19" s="304">
        <v>5.063700000000001</v>
      </c>
      <c r="F19" s="314">
        <v>412.72555000000006</v>
      </c>
    </row>
    <row r="20" spans="1:6" ht="15">
      <c r="A20" s="157">
        <v>4</v>
      </c>
      <c r="B20" s="7">
        <v>2015</v>
      </c>
      <c r="C20" s="316">
        <v>475.357797173766</v>
      </c>
      <c r="D20" s="316">
        <v>947.6177132258064</v>
      </c>
      <c r="E20" s="316">
        <v>17.8796</v>
      </c>
      <c r="F20" s="156">
        <v>1440.8551103995724</v>
      </c>
    </row>
    <row r="21" spans="1:6" ht="15">
      <c r="A21" s="7"/>
      <c r="B21" s="223">
        <v>2014</v>
      </c>
      <c r="C21" s="223">
        <v>567.5108349999999</v>
      </c>
      <c r="D21" s="223">
        <v>708.7223750000002</v>
      </c>
      <c r="E21" s="223">
        <v>14.961450000000001</v>
      </c>
      <c r="F21" s="156">
        <v>1291.19466</v>
      </c>
    </row>
    <row r="22" spans="1:6" ht="15">
      <c r="A22" s="7"/>
      <c r="B22" s="223">
        <v>2013</v>
      </c>
      <c r="C22" s="223">
        <v>573.716078725602</v>
      </c>
      <c r="D22" s="223">
        <v>708.8391</v>
      </c>
      <c r="E22" s="223">
        <v>16.758135</v>
      </c>
      <c r="F22" s="156">
        <v>1299.313313725602</v>
      </c>
    </row>
    <row r="23" spans="1:6" ht="15">
      <c r="A23" s="157"/>
      <c r="B23" s="223">
        <v>2012</v>
      </c>
      <c r="C23" s="223">
        <v>626.0649570727456</v>
      </c>
      <c r="D23" s="223">
        <v>672.27825</v>
      </c>
      <c r="E23" s="223">
        <v>52.05945</v>
      </c>
      <c r="F23" s="156">
        <v>1350.4026570727456</v>
      </c>
    </row>
    <row r="24" spans="1:6" ht="15.75" thickBot="1">
      <c r="A24" s="12"/>
      <c r="B24" s="304">
        <v>2011</v>
      </c>
      <c r="C24" s="304">
        <v>661.1827000000001</v>
      </c>
      <c r="D24" s="304">
        <v>600.9008</v>
      </c>
      <c r="E24" s="304">
        <v>24.667399999999997</v>
      </c>
      <c r="F24" s="314">
        <v>1286.7509000000002</v>
      </c>
    </row>
    <row r="25" spans="1:6" ht="15">
      <c r="A25" s="157" t="s">
        <v>17</v>
      </c>
      <c r="B25" s="11">
        <v>2015</v>
      </c>
      <c r="C25" s="223">
        <v>1395.7417949706746</v>
      </c>
      <c r="D25" s="223">
        <v>2172.9633739581986</v>
      </c>
      <c r="E25" s="223">
        <v>46.8458</v>
      </c>
      <c r="F25" s="156">
        <v>3615.5509689288733</v>
      </c>
    </row>
    <row r="26" spans="1:6" ht="15">
      <c r="A26" s="157" t="s">
        <v>18</v>
      </c>
      <c r="B26" s="223">
        <v>2014</v>
      </c>
      <c r="C26" s="223">
        <v>1411.5685182</v>
      </c>
      <c r="D26" s="223">
        <v>1967.844876</v>
      </c>
      <c r="E26" s="223">
        <v>32.6002</v>
      </c>
      <c r="F26" s="156">
        <v>3412.0135941999997</v>
      </c>
    </row>
    <row r="27" spans="1:6" ht="15">
      <c r="A27" s="157"/>
      <c r="B27" s="223">
        <v>2013</v>
      </c>
      <c r="C27" s="223">
        <v>1667.99064275626</v>
      </c>
      <c r="D27" s="223">
        <v>1694.4921228561277</v>
      </c>
      <c r="E27" s="223">
        <v>25.287035</v>
      </c>
      <c r="F27" s="156">
        <v>3387.769800612388</v>
      </c>
    </row>
    <row r="28" spans="1:6" ht="15">
      <c r="A28" s="317"/>
      <c r="B28" s="223">
        <v>2012</v>
      </c>
      <c r="C28" s="313">
        <v>1655.758887072746</v>
      </c>
      <c r="D28" s="313">
        <v>1741.3967399999997</v>
      </c>
      <c r="E28" s="313">
        <v>65.2535</v>
      </c>
      <c r="F28" s="156">
        <v>3462.4091270727454</v>
      </c>
    </row>
    <row r="29" spans="1:6" ht="15.75" thickBot="1">
      <c r="A29" s="318"/>
      <c r="B29" s="304">
        <v>2011</v>
      </c>
      <c r="C29" s="304">
        <v>1741.7977</v>
      </c>
      <c r="D29" s="304">
        <v>1858.19695</v>
      </c>
      <c r="E29" s="304">
        <v>36.57425</v>
      </c>
      <c r="F29" s="314">
        <v>3636.5689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00390625" style="0" customWidth="1"/>
    <col min="2" max="2" width="17.00390625" style="0" customWidth="1"/>
    <col min="3" max="3" width="11.421875" style="0" customWidth="1"/>
    <col min="4" max="4" width="8.140625" style="0" customWidth="1"/>
    <col min="5" max="5" width="8.421875" style="0" customWidth="1"/>
    <col min="6" max="6" width="8.28125" style="0" customWidth="1"/>
    <col min="7" max="7" width="8.7109375" style="0" customWidth="1"/>
    <col min="8" max="8" width="8.140625" style="0" customWidth="1"/>
    <col min="9" max="9" width="9.421875" style="0" customWidth="1"/>
  </cols>
  <sheetData>
    <row r="1" spans="1:9" ht="15">
      <c r="A1" s="42" t="s">
        <v>1</v>
      </c>
      <c r="B1" s="43" t="s">
        <v>19</v>
      </c>
      <c r="C1" s="43" t="s">
        <v>20</v>
      </c>
      <c r="D1" s="393" t="s">
        <v>21</v>
      </c>
      <c r="E1" s="393"/>
      <c r="F1" s="393"/>
      <c r="G1" s="393"/>
      <c r="H1" s="393"/>
      <c r="I1" s="44" t="s">
        <v>4</v>
      </c>
    </row>
    <row r="2" spans="1:9" ht="15.75" thickBot="1">
      <c r="A2" s="45"/>
      <c r="B2" s="45"/>
      <c r="C2" s="45"/>
      <c r="D2" s="46">
        <v>2011</v>
      </c>
      <c r="E2" s="46">
        <v>2012</v>
      </c>
      <c r="F2" s="46">
        <v>2013</v>
      </c>
      <c r="G2" s="46">
        <v>2014</v>
      </c>
      <c r="H2" s="46">
        <v>2015</v>
      </c>
      <c r="I2" s="47" t="s">
        <v>5</v>
      </c>
    </row>
    <row r="3" spans="1:9" ht="15">
      <c r="A3" s="48">
        <v>1</v>
      </c>
      <c r="B3" s="49" t="s">
        <v>22</v>
      </c>
      <c r="C3" s="49" t="s">
        <v>23</v>
      </c>
      <c r="D3" s="44">
        <v>16410.701999999997</v>
      </c>
      <c r="E3" s="44">
        <v>16923.917</v>
      </c>
      <c r="F3" s="44">
        <v>17053.909271819997</v>
      </c>
      <c r="G3" s="44">
        <v>17493.728</v>
      </c>
      <c r="H3" s="44">
        <v>17593.132413333333</v>
      </c>
      <c r="I3" s="50">
        <v>17095.077737030668</v>
      </c>
    </row>
    <row r="4" spans="1:9" ht="15">
      <c r="A4" s="48"/>
      <c r="B4" s="49"/>
      <c r="C4" s="49" t="s">
        <v>24</v>
      </c>
      <c r="D4" s="51">
        <v>31.944</v>
      </c>
      <c r="E4" s="51">
        <v>72</v>
      </c>
      <c r="F4" s="51">
        <v>72</v>
      </c>
      <c r="G4" s="51">
        <v>243.42499999999998</v>
      </c>
      <c r="H4" s="51">
        <v>0</v>
      </c>
      <c r="I4" s="50">
        <v>83.8738</v>
      </c>
    </row>
    <row r="5" spans="1:9" ht="15">
      <c r="A5" s="48"/>
      <c r="B5" s="49"/>
      <c r="C5" s="49" t="s">
        <v>25</v>
      </c>
      <c r="D5" s="51">
        <v>2</v>
      </c>
      <c r="E5" s="51">
        <v>0</v>
      </c>
      <c r="F5" s="51">
        <v>0</v>
      </c>
      <c r="G5" s="51">
        <v>0</v>
      </c>
      <c r="H5" s="51">
        <v>0</v>
      </c>
      <c r="I5" s="50">
        <v>0.4</v>
      </c>
    </row>
    <row r="6" spans="1:9" ht="15">
      <c r="A6" s="48"/>
      <c r="B6" s="49"/>
      <c r="C6" s="49" t="s">
        <v>26</v>
      </c>
      <c r="D6" s="51">
        <v>167.33499999999998</v>
      </c>
      <c r="E6" s="51">
        <v>70.036</v>
      </c>
      <c r="F6" s="51">
        <v>2.0999999999999996</v>
      </c>
      <c r="G6" s="51">
        <v>21.579</v>
      </c>
      <c r="H6" s="51">
        <v>12.436</v>
      </c>
      <c r="I6" s="50">
        <v>54.69719999999999</v>
      </c>
    </row>
    <row r="7" spans="1:9" ht="15">
      <c r="A7" s="48"/>
      <c r="B7" s="49"/>
      <c r="C7" s="49" t="s">
        <v>27</v>
      </c>
      <c r="D7" s="51">
        <v>899.9680000000001</v>
      </c>
      <c r="E7" s="51">
        <v>1065.1390000000001</v>
      </c>
      <c r="F7" s="51">
        <v>1165.88872818</v>
      </c>
      <c r="G7" s="51">
        <v>1475.6670000000001</v>
      </c>
      <c r="H7" s="51">
        <v>1201.1469199999997</v>
      </c>
      <c r="I7" s="50">
        <v>1161.561929636</v>
      </c>
    </row>
    <row r="8" spans="1:9" ht="15.75" thickBot="1">
      <c r="A8" s="48"/>
      <c r="B8" s="52"/>
      <c r="C8" s="52" t="s">
        <v>28</v>
      </c>
      <c r="D8" s="53">
        <v>17511.948999999997</v>
      </c>
      <c r="E8" s="53">
        <v>18131.092</v>
      </c>
      <c r="F8" s="53">
        <v>18293.897999999997</v>
      </c>
      <c r="G8" s="53">
        <v>19234.399</v>
      </c>
      <c r="H8" s="53">
        <v>18806.715333333334</v>
      </c>
      <c r="I8" s="50">
        <v>18395.610666666667</v>
      </c>
    </row>
    <row r="9" spans="1:9" ht="15">
      <c r="A9" s="48"/>
      <c r="B9" s="49" t="s">
        <v>29</v>
      </c>
      <c r="C9" s="49" t="s">
        <v>23</v>
      </c>
      <c r="D9" s="54">
        <v>1138.829</v>
      </c>
      <c r="E9" s="54">
        <v>1118.54</v>
      </c>
      <c r="F9" s="54">
        <v>1178.154193992</v>
      </c>
      <c r="G9" s="54">
        <v>1130.1200000000001</v>
      </c>
      <c r="H9" s="54">
        <v>1186.0652</v>
      </c>
      <c r="I9" s="55">
        <v>1150.3416787984</v>
      </c>
    </row>
    <row r="10" spans="1:9" ht="15">
      <c r="A10" s="48"/>
      <c r="B10" s="49"/>
      <c r="C10" s="49" t="s">
        <v>25</v>
      </c>
      <c r="D10" s="54">
        <v>0</v>
      </c>
      <c r="E10" s="54">
        <v>0</v>
      </c>
      <c r="F10" s="54">
        <v>0</v>
      </c>
      <c r="G10" s="54">
        <v>3</v>
      </c>
      <c r="H10" s="54">
        <v>0</v>
      </c>
      <c r="I10" s="56">
        <v>0.6</v>
      </c>
    </row>
    <row r="11" spans="1:9" ht="15">
      <c r="A11" s="48"/>
      <c r="B11" s="49"/>
      <c r="C11" s="49" t="s">
        <v>26</v>
      </c>
      <c r="D11" s="54">
        <v>0</v>
      </c>
      <c r="E11" s="54">
        <v>7</v>
      </c>
      <c r="F11" s="54">
        <v>0</v>
      </c>
      <c r="G11" s="54">
        <v>0</v>
      </c>
      <c r="H11" s="54">
        <v>0</v>
      </c>
      <c r="I11" s="56">
        <v>1.4</v>
      </c>
    </row>
    <row r="12" spans="1:9" ht="15">
      <c r="A12" s="48"/>
      <c r="B12" s="49"/>
      <c r="C12" s="49" t="s">
        <v>27</v>
      </c>
      <c r="D12" s="54">
        <v>989.288</v>
      </c>
      <c r="E12" s="54">
        <v>1069.807</v>
      </c>
      <c r="F12" s="54">
        <v>1069.1688060079998</v>
      </c>
      <c r="G12" s="54">
        <v>1124.999</v>
      </c>
      <c r="H12" s="54">
        <v>1027.6818</v>
      </c>
      <c r="I12" s="56">
        <v>1056.1889212016</v>
      </c>
    </row>
    <row r="13" spans="1:9" ht="15.75" thickBot="1">
      <c r="A13" s="48"/>
      <c r="B13" s="52"/>
      <c r="C13" s="52" t="s">
        <v>28</v>
      </c>
      <c r="D13" s="50">
        <v>2128.117</v>
      </c>
      <c r="E13" s="50">
        <v>2195.3469999999998</v>
      </c>
      <c r="F13" s="50">
        <v>2247.323</v>
      </c>
      <c r="G13" s="50">
        <v>2258.119</v>
      </c>
      <c r="H13" s="50">
        <v>2213.7470000000003</v>
      </c>
      <c r="I13" s="57">
        <v>2208.5306000000005</v>
      </c>
    </row>
    <row r="14" spans="1:9" ht="15">
      <c r="A14" s="48"/>
      <c r="B14" s="49" t="s">
        <v>30</v>
      </c>
      <c r="C14" s="49" t="s">
        <v>23</v>
      </c>
      <c r="D14" s="44">
        <v>2759.73</v>
      </c>
      <c r="E14" s="44">
        <v>2560.4970000000003</v>
      </c>
      <c r="F14" s="44">
        <v>2532.658</v>
      </c>
      <c r="G14" s="44">
        <v>2595.472</v>
      </c>
      <c r="H14" s="44">
        <v>2582.0167599999995</v>
      </c>
      <c r="I14" s="50">
        <v>2606.0747519999995</v>
      </c>
    </row>
    <row r="15" spans="1:9" ht="15">
      <c r="A15" s="48"/>
      <c r="B15" s="49"/>
      <c r="C15" s="49" t="s">
        <v>24</v>
      </c>
      <c r="D15" s="58">
        <v>0</v>
      </c>
      <c r="E15" s="58">
        <v>0</v>
      </c>
      <c r="F15" s="58">
        <v>0</v>
      </c>
      <c r="G15" s="51">
        <v>0</v>
      </c>
      <c r="H15" s="51">
        <v>0</v>
      </c>
      <c r="I15" s="50">
        <v>0</v>
      </c>
    </row>
    <row r="16" spans="1:9" ht="15">
      <c r="A16" s="48"/>
      <c r="B16" s="49"/>
      <c r="C16" s="49" t="s">
        <v>25</v>
      </c>
      <c r="D16" s="58">
        <v>0</v>
      </c>
      <c r="E16" s="58">
        <v>0</v>
      </c>
      <c r="F16" s="58">
        <v>0</v>
      </c>
      <c r="G16" s="51">
        <v>0</v>
      </c>
      <c r="H16" s="51">
        <v>0</v>
      </c>
      <c r="I16" s="50">
        <v>0</v>
      </c>
    </row>
    <row r="17" spans="1:9" ht="15">
      <c r="A17" s="48"/>
      <c r="B17" s="49"/>
      <c r="C17" s="49" t="s">
        <v>26</v>
      </c>
      <c r="D17" s="58">
        <v>34.799</v>
      </c>
      <c r="E17" s="58">
        <v>12.983</v>
      </c>
      <c r="F17" s="58">
        <v>5.32</v>
      </c>
      <c r="G17" s="51">
        <v>54.244</v>
      </c>
      <c r="H17" s="51">
        <v>38.885</v>
      </c>
      <c r="I17" s="50">
        <v>29.246199999999998</v>
      </c>
    </row>
    <row r="18" spans="1:9" ht="15">
      <c r="A18" s="48"/>
      <c r="B18" s="49"/>
      <c r="C18" s="49" t="s">
        <v>27</v>
      </c>
      <c r="D18" s="51">
        <v>324.449</v>
      </c>
      <c r="E18" s="51">
        <v>491.242</v>
      </c>
      <c r="F18" s="51">
        <v>244.178</v>
      </c>
      <c r="G18" s="51">
        <v>372.439</v>
      </c>
      <c r="H18" s="51">
        <v>327.55724</v>
      </c>
      <c r="I18" s="50">
        <v>351.973048</v>
      </c>
    </row>
    <row r="19" spans="1:9" ht="15.75" thickBot="1">
      <c r="A19" s="48"/>
      <c r="B19" s="52"/>
      <c r="C19" s="52" t="s">
        <v>28</v>
      </c>
      <c r="D19" s="57">
        <v>3118.978</v>
      </c>
      <c r="E19" s="57">
        <v>3064.7220000000007</v>
      </c>
      <c r="F19" s="57">
        <v>2782.156</v>
      </c>
      <c r="G19" s="57">
        <v>3022.155</v>
      </c>
      <c r="H19" s="57">
        <v>2948.459</v>
      </c>
      <c r="I19" s="50">
        <v>2987.2940000000003</v>
      </c>
    </row>
    <row r="20" spans="1:9" ht="15.75" thickBot="1">
      <c r="A20" s="48"/>
      <c r="B20" s="49" t="s">
        <v>31</v>
      </c>
      <c r="C20" s="49" t="s">
        <v>23</v>
      </c>
      <c r="D20" s="58">
        <v>16.608</v>
      </c>
      <c r="E20" s="58">
        <v>29.354</v>
      </c>
      <c r="F20" s="58">
        <v>39.936</v>
      </c>
      <c r="G20" s="59">
        <v>39.142</v>
      </c>
      <c r="H20" s="58">
        <v>48.463</v>
      </c>
      <c r="I20" s="60">
        <v>34.700599999999994</v>
      </c>
    </row>
    <row r="21" spans="1:9" ht="15">
      <c r="A21" s="48"/>
      <c r="B21" s="43" t="s">
        <v>32</v>
      </c>
      <c r="C21" s="43" t="s">
        <v>23</v>
      </c>
      <c r="D21" s="61">
        <v>20325.869</v>
      </c>
      <c r="E21" s="61">
        <v>20632.308</v>
      </c>
      <c r="F21" s="61">
        <v>20804.657465811997</v>
      </c>
      <c r="G21" s="61">
        <v>21258.462</v>
      </c>
      <c r="H21" s="61">
        <v>21409.677373333332</v>
      </c>
      <c r="I21" s="55">
        <v>20886.194767829067</v>
      </c>
    </row>
    <row r="22" spans="1:9" ht="15">
      <c r="A22" s="48"/>
      <c r="B22" s="49" t="s">
        <v>33</v>
      </c>
      <c r="C22" s="49" t="s">
        <v>24</v>
      </c>
      <c r="D22" s="62">
        <v>31.944</v>
      </c>
      <c r="E22" s="62">
        <v>72</v>
      </c>
      <c r="F22" s="62">
        <v>72</v>
      </c>
      <c r="G22" s="62">
        <v>243.42499999999998</v>
      </c>
      <c r="H22" s="62">
        <v>0</v>
      </c>
      <c r="I22" s="56">
        <v>83.8738</v>
      </c>
    </row>
    <row r="23" spans="1:9" ht="15">
      <c r="A23" s="48"/>
      <c r="B23" s="49"/>
      <c r="C23" s="49" t="s">
        <v>25</v>
      </c>
      <c r="D23" s="62">
        <v>2</v>
      </c>
      <c r="E23" s="62">
        <v>0</v>
      </c>
      <c r="F23" s="62">
        <v>0</v>
      </c>
      <c r="G23" s="62">
        <v>0</v>
      </c>
      <c r="H23" s="62">
        <v>0</v>
      </c>
      <c r="I23" s="56">
        <v>0.4</v>
      </c>
    </row>
    <row r="24" spans="1:9" ht="15">
      <c r="A24" s="48"/>
      <c r="B24" s="49"/>
      <c r="C24" s="49" t="s">
        <v>26</v>
      </c>
      <c r="D24" s="62">
        <v>202.134</v>
      </c>
      <c r="E24" s="62">
        <v>90.019</v>
      </c>
      <c r="F24" s="62">
        <v>7.42</v>
      </c>
      <c r="G24" s="62">
        <v>75.82300000000001</v>
      </c>
      <c r="H24" s="62">
        <v>51.321</v>
      </c>
      <c r="I24" s="56">
        <v>85.34340000000002</v>
      </c>
    </row>
    <row r="25" spans="1:9" ht="15">
      <c r="A25" s="48"/>
      <c r="B25" s="49"/>
      <c r="C25" s="49" t="s">
        <v>27</v>
      </c>
      <c r="D25" s="62">
        <v>2213.705</v>
      </c>
      <c r="E25" s="62">
        <v>2626.188</v>
      </c>
      <c r="F25" s="62">
        <v>2479.2355341879997</v>
      </c>
      <c r="G25" s="62">
        <v>2973.105</v>
      </c>
      <c r="H25" s="62">
        <v>2556.3859599999996</v>
      </c>
      <c r="I25" s="56">
        <v>2569.7238988376</v>
      </c>
    </row>
    <row r="26" spans="1:9" ht="15.75" thickBot="1">
      <c r="A26" s="45"/>
      <c r="B26" s="52"/>
      <c r="C26" s="52" t="s">
        <v>28</v>
      </c>
      <c r="D26" s="57">
        <v>22775.651999999995</v>
      </c>
      <c r="E26" s="57">
        <v>23420.515</v>
      </c>
      <c r="F26" s="57">
        <v>23363.312999999995</v>
      </c>
      <c r="G26" s="57">
        <v>24550.815</v>
      </c>
      <c r="H26" s="57">
        <v>24017.38433333333</v>
      </c>
      <c r="I26" s="57">
        <v>23625.535866666665</v>
      </c>
    </row>
    <row r="27" spans="1:9" ht="15">
      <c r="A27" s="42">
        <v>2</v>
      </c>
      <c r="B27" s="43" t="s">
        <v>22</v>
      </c>
      <c r="C27" s="43" t="s">
        <v>23</v>
      </c>
      <c r="D27" s="44">
        <v>867.01</v>
      </c>
      <c r="E27" s="44">
        <v>688.814</v>
      </c>
      <c r="F27" s="44">
        <v>272.68512000000004</v>
      </c>
      <c r="G27" s="44">
        <v>657.924</v>
      </c>
      <c r="H27" s="44">
        <v>326.60999999999996</v>
      </c>
      <c r="I27" s="55">
        <v>562.6086240000001</v>
      </c>
    </row>
    <row r="28" spans="1:9" ht="15">
      <c r="A28" s="63"/>
      <c r="B28" s="64"/>
      <c r="C28" s="64" t="s">
        <v>24</v>
      </c>
      <c r="D28" s="54">
        <v>12967.854999999998</v>
      </c>
      <c r="E28" s="54">
        <v>13025.82316274078</v>
      </c>
      <c r="F28" s="54">
        <v>13358.167220000001</v>
      </c>
      <c r="G28" s="54">
        <v>12793.31912</v>
      </c>
      <c r="H28" s="54">
        <v>13080.945580645162</v>
      </c>
      <c r="I28" s="56">
        <v>13045.222016677188</v>
      </c>
    </row>
    <row r="29" spans="1:9" ht="15">
      <c r="A29" s="63"/>
      <c r="B29" s="64"/>
      <c r="C29" s="64" t="s">
        <v>25</v>
      </c>
      <c r="D29" s="54">
        <v>903.963</v>
      </c>
      <c r="E29" s="54">
        <v>841.4896976108963</v>
      </c>
      <c r="F29" s="54">
        <v>755.6270000000001</v>
      </c>
      <c r="G29" s="54">
        <v>710.0139999999999</v>
      </c>
      <c r="H29" s="54">
        <v>642.8820000000001</v>
      </c>
      <c r="I29" s="56">
        <v>770.7951395221792</v>
      </c>
    </row>
    <row r="30" spans="1:9" ht="15">
      <c r="A30" s="63"/>
      <c r="B30" s="64"/>
      <c r="C30" s="64" t="s">
        <v>26</v>
      </c>
      <c r="D30" s="54">
        <v>286.701</v>
      </c>
      <c r="E30" s="54">
        <v>260.1157385643231</v>
      </c>
      <c r="F30" s="54">
        <v>114.548</v>
      </c>
      <c r="G30" s="54">
        <v>101.376</v>
      </c>
      <c r="H30" s="54">
        <v>275.913</v>
      </c>
      <c r="I30" s="56">
        <v>207.73074771286466</v>
      </c>
    </row>
    <row r="31" spans="1:9" ht="15">
      <c r="A31" s="63"/>
      <c r="B31" s="64"/>
      <c r="C31" s="64" t="s">
        <v>27</v>
      </c>
      <c r="D31" s="54">
        <v>504.889</v>
      </c>
      <c r="E31" s="54">
        <v>440.508</v>
      </c>
      <c r="F31" s="54">
        <v>315.761</v>
      </c>
      <c r="G31" s="54">
        <v>371.435</v>
      </c>
      <c r="H31" s="54">
        <v>371.364</v>
      </c>
      <c r="I31" s="56">
        <v>400.79139999999995</v>
      </c>
    </row>
    <row r="32" spans="1:9" ht="15.75" thickBot="1">
      <c r="A32" s="63"/>
      <c r="B32" s="52"/>
      <c r="C32" s="52" t="s">
        <v>28</v>
      </c>
      <c r="D32" s="57">
        <v>15530.417999999998</v>
      </c>
      <c r="E32" s="57">
        <v>15256.750598916</v>
      </c>
      <c r="F32" s="57">
        <v>14816.788340000003</v>
      </c>
      <c r="G32" s="57">
        <v>14634.068119999998</v>
      </c>
      <c r="H32" s="57">
        <v>14697.714580645163</v>
      </c>
      <c r="I32" s="56">
        <v>14987.147927912232</v>
      </c>
    </row>
    <row r="33" spans="1:9" ht="15">
      <c r="A33" s="63"/>
      <c r="B33" s="64" t="s">
        <v>29</v>
      </c>
      <c r="C33" s="64" t="s">
        <v>23</v>
      </c>
      <c r="D33" s="54">
        <v>171.90200000000002</v>
      </c>
      <c r="E33" s="54">
        <v>169.878</v>
      </c>
      <c r="F33" s="54">
        <v>182.414</v>
      </c>
      <c r="G33" s="54">
        <v>166.878</v>
      </c>
      <c r="H33" s="54">
        <v>183.413</v>
      </c>
      <c r="I33" s="55">
        <v>174.897</v>
      </c>
    </row>
    <row r="34" spans="1:9" ht="15">
      <c r="A34" s="63"/>
      <c r="B34" s="64"/>
      <c r="C34" s="64" t="s">
        <v>24</v>
      </c>
      <c r="D34" s="54">
        <v>647.976</v>
      </c>
      <c r="E34" s="54">
        <v>644.207</v>
      </c>
      <c r="F34" s="54">
        <v>675.3320000000001</v>
      </c>
      <c r="G34" s="54">
        <v>594.551</v>
      </c>
      <c r="H34" s="54">
        <v>728.617</v>
      </c>
      <c r="I34" s="56">
        <v>658.1366</v>
      </c>
    </row>
    <row r="35" spans="1:9" ht="15">
      <c r="A35" s="63"/>
      <c r="B35" s="64"/>
      <c r="C35" s="64" t="s">
        <v>25</v>
      </c>
      <c r="D35" s="54">
        <v>0.027</v>
      </c>
      <c r="E35" s="54">
        <v>30.343</v>
      </c>
      <c r="F35" s="54">
        <v>0.871</v>
      </c>
      <c r="G35" s="54">
        <v>0.093</v>
      </c>
      <c r="H35" s="54">
        <v>0.07400000000000001</v>
      </c>
      <c r="I35" s="56">
        <v>6.2816</v>
      </c>
    </row>
    <row r="36" spans="1:9" ht="15">
      <c r="A36" s="63"/>
      <c r="B36" s="64"/>
      <c r="C36" s="64" t="s">
        <v>26</v>
      </c>
      <c r="D36" s="54">
        <v>3.065</v>
      </c>
      <c r="E36" s="54">
        <v>15.474</v>
      </c>
      <c r="F36" s="54">
        <v>3.11</v>
      </c>
      <c r="G36" s="54">
        <v>2.903</v>
      </c>
      <c r="H36" s="54">
        <v>7.433999999999999</v>
      </c>
      <c r="I36" s="56">
        <v>6.3972</v>
      </c>
    </row>
    <row r="37" spans="1:9" ht="15">
      <c r="A37" s="63"/>
      <c r="B37" s="64"/>
      <c r="C37" s="64" t="s">
        <v>27</v>
      </c>
      <c r="D37" s="54">
        <v>900.178</v>
      </c>
      <c r="E37" s="54">
        <v>853.588</v>
      </c>
      <c r="F37" s="54">
        <v>898.929</v>
      </c>
      <c r="G37" s="54">
        <v>1050.9859999999999</v>
      </c>
      <c r="H37" s="54">
        <v>833.6120000000001</v>
      </c>
      <c r="I37" s="56">
        <v>907.4585999999999</v>
      </c>
    </row>
    <row r="38" spans="1:9" ht="15.75" thickBot="1">
      <c r="A38" s="63"/>
      <c r="B38" s="52"/>
      <c r="C38" s="52" t="s">
        <v>28</v>
      </c>
      <c r="D38" s="56">
        <v>1723.1480000000001</v>
      </c>
      <c r="E38" s="56">
        <v>1713.49</v>
      </c>
      <c r="F38" s="56">
        <v>1760.656</v>
      </c>
      <c r="G38" s="56">
        <v>1815.411</v>
      </c>
      <c r="H38" s="56">
        <v>1753.15</v>
      </c>
      <c r="I38" s="57">
        <v>1753.1709999999998</v>
      </c>
    </row>
    <row r="39" spans="1:9" ht="15">
      <c r="A39" s="63"/>
      <c r="B39" s="64" t="s">
        <v>30</v>
      </c>
      <c r="C39" s="64" t="s">
        <v>23</v>
      </c>
      <c r="D39" s="44">
        <v>46.2</v>
      </c>
      <c r="E39" s="44">
        <v>58.5</v>
      </c>
      <c r="F39" s="44">
        <v>60.3</v>
      </c>
      <c r="G39" s="44">
        <v>51.86</v>
      </c>
      <c r="H39" s="44">
        <v>66.865</v>
      </c>
      <c r="I39" s="56">
        <v>56.745000000000005</v>
      </c>
    </row>
    <row r="40" spans="1:9" ht="15">
      <c r="A40" s="63"/>
      <c r="B40" s="65"/>
      <c r="C40" s="64" t="s">
        <v>24</v>
      </c>
      <c r="D40" s="51">
        <v>2314.576</v>
      </c>
      <c r="E40" s="51">
        <v>2008.369</v>
      </c>
      <c r="F40" s="51">
        <v>1913.079</v>
      </c>
      <c r="G40" s="51">
        <v>2041.629</v>
      </c>
      <c r="H40" s="51">
        <v>1851.983</v>
      </c>
      <c r="I40" s="56">
        <v>2025.9271999999996</v>
      </c>
    </row>
    <row r="41" spans="1:9" ht="15">
      <c r="A41" s="63"/>
      <c r="B41" s="64"/>
      <c r="C41" s="64" t="s">
        <v>25</v>
      </c>
      <c r="D41" s="51">
        <v>0</v>
      </c>
      <c r="E41" s="51">
        <v>11.245</v>
      </c>
      <c r="F41" s="51">
        <v>19.066</v>
      </c>
      <c r="G41" s="51">
        <v>6.566</v>
      </c>
      <c r="H41" s="51">
        <v>45.809</v>
      </c>
      <c r="I41" s="56">
        <v>16.537200000000002</v>
      </c>
    </row>
    <row r="42" spans="1:9" ht="15">
      <c r="A42" s="63"/>
      <c r="B42" s="64"/>
      <c r="C42" s="64" t="s">
        <v>26</v>
      </c>
      <c r="D42" s="51">
        <v>44.765</v>
      </c>
      <c r="E42" s="51">
        <v>66.943</v>
      </c>
      <c r="F42" s="51">
        <v>48.435</v>
      </c>
      <c r="G42" s="51">
        <v>99.128</v>
      </c>
      <c r="H42" s="51">
        <v>69.478</v>
      </c>
      <c r="I42" s="56">
        <v>65.74980000000001</v>
      </c>
    </row>
    <row r="43" spans="1:9" ht="15">
      <c r="A43" s="63"/>
      <c r="B43" s="64"/>
      <c r="C43" s="64" t="s">
        <v>27</v>
      </c>
      <c r="D43" s="54">
        <v>396.018</v>
      </c>
      <c r="E43" s="54">
        <v>321.155</v>
      </c>
      <c r="F43" s="54">
        <v>418.969</v>
      </c>
      <c r="G43" s="54">
        <v>505.426</v>
      </c>
      <c r="H43" s="54">
        <v>506.557</v>
      </c>
      <c r="I43" s="56">
        <v>429.625</v>
      </c>
    </row>
    <row r="44" spans="1:9" ht="15.75" thickBot="1">
      <c r="A44" s="63"/>
      <c r="B44" s="52"/>
      <c r="C44" s="52" t="s">
        <v>28</v>
      </c>
      <c r="D44" s="57">
        <v>2801.5589999999997</v>
      </c>
      <c r="E44" s="57">
        <v>2466.2119999999995</v>
      </c>
      <c r="F44" s="57">
        <v>2459.8489999999997</v>
      </c>
      <c r="G44" s="57">
        <v>2704.609</v>
      </c>
      <c r="H44" s="57">
        <v>2540.692</v>
      </c>
      <c r="I44" s="56">
        <v>2594.5842</v>
      </c>
    </row>
    <row r="45" spans="1:9" ht="15.75" thickBot="1">
      <c r="A45" s="63"/>
      <c r="B45" s="52" t="s">
        <v>31</v>
      </c>
      <c r="C45" s="52" t="s">
        <v>24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0">
        <v>0</v>
      </c>
    </row>
    <row r="46" spans="1:9" ht="15">
      <c r="A46" s="63"/>
      <c r="B46" s="64" t="s">
        <v>32</v>
      </c>
      <c r="C46" s="64" t="s">
        <v>23</v>
      </c>
      <c r="D46" s="67">
        <v>1085.112</v>
      </c>
      <c r="E46" s="67">
        <v>917.192</v>
      </c>
      <c r="F46" s="67">
        <v>515.39912</v>
      </c>
      <c r="G46" s="67">
        <v>876.6619999999999</v>
      </c>
      <c r="H46" s="67">
        <v>576.8879999999999</v>
      </c>
      <c r="I46" s="56">
        <v>794.250624</v>
      </c>
    </row>
    <row r="47" spans="1:9" ht="15">
      <c r="A47" s="63"/>
      <c r="B47" s="64" t="s">
        <v>33</v>
      </c>
      <c r="C47" s="64" t="s">
        <v>24</v>
      </c>
      <c r="D47" s="67">
        <v>15930.407</v>
      </c>
      <c r="E47" s="67">
        <v>15678.399162740781</v>
      </c>
      <c r="F47" s="67">
        <v>15946.578220000001</v>
      </c>
      <c r="G47" s="67">
        <v>15429.49912</v>
      </c>
      <c r="H47" s="67">
        <v>15661.545580645163</v>
      </c>
      <c r="I47" s="56">
        <v>15729.285816677188</v>
      </c>
    </row>
    <row r="48" spans="1:9" ht="15">
      <c r="A48" s="63"/>
      <c r="B48" s="64"/>
      <c r="C48" s="64" t="s">
        <v>25</v>
      </c>
      <c r="D48" s="67">
        <v>903.99</v>
      </c>
      <c r="E48" s="67">
        <v>883.0776976108963</v>
      </c>
      <c r="F48" s="67">
        <v>775.5640000000001</v>
      </c>
      <c r="G48" s="67">
        <v>716.6729999999999</v>
      </c>
      <c r="H48" s="67">
        <v>688.765</v>
      </c>
      <c r="I48" s="56">
        <v>793.6139395221792</v>
      </c>
    </row>
    <row r="49" spans="1:9" ht="15">
      <c r="A49" s="63"/>
      <c r="B49" s="64"/>
      <c r="C49" s="64" t="s">
        <v>26</v>
      </c>
      <c r="D49" s="67">
        <v>334.531</v>
      </c>
      <c r="E49" s="67">
        <v>342.5327385643231</v>
      </c>
      <c r="F49" s="67">
        <v>166.09300000000002</v>
      </c>
      <c r="G49" s="67">
        <v>203.407</v>
      </c>
      <c r="H49" s="67">
        <v>352.82500000000005</v>
      </c>
      <c r="I49" s="56">
        <v>279.8777477128646</v>
      </c>
    </row>
    <row r="50" spans="1:9" ht="15">
      <c r="A50" s="63"/>
      <c r="B50" s="64"/>
      <c r="C50" s="64" t="s">
        <v>27</v>
      </c>
      <c r="D50" s="67">
        <v>1801.085</v>
      </c>
      <c r="E50" s="67">
        <v>1615.251</v>
      </c>
      <c r="F50" s="67">
        <v>1633.659</v>
      </c>
      <c r="G50" s="67">
        <v>1927.8469999999998</v>
      </c>
      <c r="H50" s="67">
        <v>1711.5330000000001</v>
      </c>
      <c r="I50" s="56">
        <v>1737.875</v>
      </c>
    </row>
    <row r="51" spans="1:9" ht="15.75" thickBot="1">
      <c r="A51" s="45"/>
      <c r="B51" s="52"/>
      <c r="C51" s="52" t="s">
        <v>28</v>
      </c>
      <c r="D51" s="57">
        <v>20055.125</v>
      </c>
      <c r="E51" s="57">
        <v>19436.452598916</v>
      </c>
      <c r="F51" s="57">
        <v>19037.29334</v>
      </c>
      <c r="G51" s="57">
        <v>19154.08812</v>
      </c>
      <c r="H51" s="57">
        <v>18991.556580645163</v>
      </c>
      <c r="I51" s="57">
        <v>19334.903127912236</v>
      </c>
    </row>
    <row r="52" spans="1:9" ht="15">
      <c r="A52" s="42" t="s">
        <v>1</v>
      </c>
      <c r="B52" s="43" t="s">
        <v>19</v>
      </c>
      <c r="C52" s="43" t="s">
        <v>20</v>
      </c>
      <c r="D52" s="393" t="s">
        <v>21</v>
      </c>
      <c r="E52" s="393"/>
      <c r="F52" s="393"/>
      <c r="G52" s="393"/>
      <c r="H52" s="393"/>
      <c r="I52" s="44" t="s">
        <v>4</v>
      </c>
    </row>
    <row r="53" spans="1:9" ht="15.75" thickBot="1">
      <c r="A53" s="45"/>
      <c r="B53" s="45"/>
      <c r="C53" s="45"/>
      <c r="D53" s="68">
        <v>2011</v>
      </c>
      <c r="E53" s="68">
        <v>2012</v>
      </c>
      <c r="F53" s="68">
        <v>2013</v>
      </c>
      <c r="G53" s="68">
        <v>2014</v>
      </c>
      <c r="H53" s="68">
        <v>2015</v>
      </c>
      <c r="I53" s="47" t="s">
        <v>5</v>
      </c>
    </row>
    <row r="54" spans="1:9" ht="15">
      <c r="A54" s="63">
        <v>3</v>
      </c>
      <c r="B54" s="64" t="s">
        <v>22</v>
      </c>
      <c r="C54" s="69" t="s">
        <v>23</v>
      </c>
      <c r="D54" s="46">
        <v>0</v>
      </c>
      <c r="E54" s="46">
        <v>0</v>
      </c>
      <c r="F54" s="46">
        <v>0</v>
      </c>
      <c r="G54" s="46">
        <v>6.482</v>
      </c>
      <c r="H54" s="54">
        <v>2.405</v>
      </c>
      <c r="I54" s="56">
        <v>1.7774</v>
      </c>
    </row>
    <row r="55" spans="1:9" ht="15">
      <c r="A55" s="13"/>
      <c r="B55" s="13"/>
      <c r="C55" s="64" t="s">
        <v>24</v>
      </c>
      <c r="D55" s="54">
        <v>684.941</v>
      </c>
      <c r="E55" s="54">
        <v>603.053</v>
      </c>
      <c r="F55" s="54">
        <v>825.7052222195</v>
      </c>
      <c r="G55" s="54">
        <v>561.5192000000001</v>
      </c>
      <c r="H55" s="54">
        <v>506.10499999999996</v>
      </c>
      <c r="I55" s="56">
        <v>636.2646844439001</v>
      </c>
    </row>
    <row r="56" spans="1:9" ht="15">
      <c r="A56" s="48"/>
      <c r="B56" s="49"/>
      <c r="C56" s="49" t="s">
        <v>25</v>
      </c>
      <c r="D56" s="54">
        <v>7116.527</v>
      </c>
      <c r="E56" s="54">
        <v>6791.380999999999</v>
      </c>
      <c r="F56" s="54">
        <v>6292.997888854169</v>
      </c>
      <c r="G56" s="54">
        <v>6289.6718</v>
      </c>
      <c r="H56" s="54">
        <v>6572.0033946478525</v>
      </c>
      <c r="I56" s="56">
        <v>6612.516216700405</v>
      </c>
    </row>
    <row r="57" spans="1:9" ht="15">
      <c r="A57" s="48"/>
      <c r="B57" s="49"/>
      <c r="C57" s="49" t="s">
        <v>26</v>
      </c>
      <c r="D57" s="54">
        <v>1071.666</v>
      </c>
      <c r="E57" s="54">
        <v>855.4673234304735</v>
      </c>
      <c r="F57" s="54">
        <v>816.3482512061705</v>
      </c>
      <c r="G57" s="54">
        <v>884.8710000000001</v>
      </c>
      <c r="H57" s="54">
        <v>813.2639999999999</v>
      </c>
      <c r="I57" s="56">
        <v>888.3233149273289</v>
      </c>
    </row>
    <row r="58" spans="1:9" ht="15">
      <c r="A58" s="48"/>
      <c r="B58" s="49"/>
      <c r="C58" s="49" t="s">
        <v>27</v>
      </c>
      <c r="D58" s="54">
        <v>873.7130000000001</v>
      </c>
      <c r="E58" s="54">
        <v>1129.468</v>
      </c>
      <c r="F58" s="54">
        <v>1545.424</v>
      </c>
      <c r="G58" s="54">
        <v>1706.537</v>
      </c>
      <c r="H58" s="54">
        <v>1933.963</v>
      </c>
      <c r="I58" s="56">
        <v>1437.821</v>
      </c>
    </row>
    <row r="59" spans="1:9" ht="15.75" thickBot="1">
      <c r="A59" s="48"/>
      <c r="B59" s="52"/>
      <c r="C59" s="52" t="s">
        <v>28</v>
      </c>
      <c r="D59" s="57">
        <v>9746.847</v>
      </c>
      <c r="E59" s="57">
        <v>9379.369323430474</v>
      </c>
      <c r="F59" s="57">
        <v>9480.475362279838</v>
      </c>
      <c r="G59" s="57">
        <v>9449.081</v>
      </c>
      <c r="H59" s="57">
        <v>9827.740394647853</v>
      </c>
      <c r="I59" s="57">
        <v>9576.702616071632</v>
      </c>
    </row>
    <row r="60" spans="1:9" ht="15">
      <c r="A60" s="48"/>
      <c r="B60" s="49" t="s">
        <v>29</v>
      </c>
      <c r="C60" s="49" t="s">
        <v>24</v>
      </c>
      <c r="D60" s="51">
        <v>121.65</v>
      </c>
      <c r="E60" s="51">
        <v>136.977</v>
      </c>
      <c r="F60" s="51">
        <v>144.72899999999998</v>
      </c>
      <c r="G60" s="51">
        <v>203.751</v>
      </c>
      <c r="H60" s="51">
        <v>225.588</v>
      </c>
      <c r="I60" s="50">
        <v>166.539</v>
      </c>
    </row>
    <row r="61" spans="1:9" ht="15">
      <c r="A61" s="48"/>
      <c r="B61" s="49"/>
      <c r="C61" s="49" t="s">
        <v>25</v>
      </c>
      <c r="D61" s="51">
        <v>447.55899999999997</v>
      </c>
      <c r="E61" s="51">
        <v>645.7000000000002</v>
      </c>
      <c r="F61" s="51">
        <v>733.48</v>
      </c>
      <c r="G61" s="51">
        <v>717.8188</v>
      </c>
      <c r="H61" s="51">
        <v>716.442</v>
      </c>
      <c r="I61" s="50">
        <v>652.19996</v>
      </c>
    </row>
    <row r="62" spans="1:9" ht="15">
      <c r="A62" s="48"/>
      <c r="B62" s="49"/>
      <c r="C62" s="49" t="s">
        <v>26</v>
      </c>
      <c r="D62" s="54">
        <v>161.47400000000002</v>
      </c>
      <c r="E62" s="54">
        <v>178.39900000000003</v>
      </c>
      <c r="F62" s="54">
        <v>237.68133333333336</v>
      </c>
      <c r="G62" s="54">
        <v>249.2148</v>
      </c>
      <c r="H62" s="54">
        <v>144.3895</v>
      </c>
      <c r="I62" s="50">
        <v>194.23172666666667</v>
      </c>
    </row>
    <row r="63" spans="1:9" ht="15">
      <c r="A63" s="48"/>
      <c r="B63" s="49"/>
      <c r="C63" s="49" t="s">
        <v>27</v>
      </c>
      <c r="D63" s="54">
        <v>266.67600000000004</v>
      </c>
      <c r="E63" s="54">
        <v>437.3</v>
      </c>
      <c r="F63" s="54">
        <v>305.91</v>
      </c>
      <c r="G63" s="54">
        <v>298.36990000000003</v>
      </c>
      <c r="H63" s="54">
        <v>274.4638</v>
      </c>
      <c r="I63" s="50">
        <v>316.54394</v>
      </c>
    </row>
    <row r="64" spans="1:9" ht="15.75" thickBot="1">
      <c r="A64" s="48"/>
      <c r="B64" s="52"/>
      <c r="C64" s="52" t="s">
        <v>28</v>
      </c>
      <c r="D64" s="50">
        <v>997.359</v>
      </c>
      <c r="E64" s="50">
        <v>1398.3760000000002</v>
      </c>
      <c r="F64" s="50">
        <v>1421.8003333333336</v>
      </c>
      <c r="G64" s="50">
        <v>1469.1545</v>
      </c>
      <c r="H64" s="50">
        <v>1360.8833</v>
      </c>
      <c r="I64" s="56">
        <v>1329.5146266666666</v>
      </c>
    </row>
    <row r="65" spans="1:9" ht="15">
      <c r="A65" s="48"/>
      <c r="B65" s="49" t="s">
        <v>30</v>
      </c>
      <c r="C65" s="49" t="s">
        <v>24</v>
      </c>
      <c r="D65" s="44">
        <v>363.474</v>
      </c>
      <c r="E65" s="44">
        <v>441.89</v>
      </c>
      <c r="F65" s="44">
        <v>315.317</v>
      </c>
      <c r="G65" s="44">
        <v>356.135</v>
      </c>
      <c r="H65" s="44">
        <v>393.461</v>
      </c>
      <c r="I65" s="55">
        <v>374.0554</v>
      </c>
    </row>
    <row r="66" spans="1:9" ht="15">
      <c r="A66" s="48"/>
      <c r="B66" s="49"/>
      <c r="C66" s="49" t="s">
        <v>25</v>
      </c>
      <c r="D66" s="51">
        <v>932.8599999999999</v>
      </c>
      <c r="E66" s="51">
        <v>1069.403</v>
      </c>
      <c r="F66" s="51">
        <v>905.408</v>
      </c>
      <c r="G66" s="51">
        <v>981.084</v>
      </c>
      <c r="H66" s="51">
        <v>951.694</v>
      </c>
      <c r="I66" s="56">
        <v>968.0898</v>
      </c>
    </row>
    <row r="67" spans="1:9" ht="15">
      <c r="A67" s="48"/>
      <c r="B67" s="49"/>
      <c r="C67" s="49" t="s">
        <v>26</v>
      </c>
      <c r="D67" s="51">
        <v>188.889</v>
      </c>
      <c r="E67" s="51">
        <v>94.485</v>
      </c>
      <c r="F67" s="51">
        <v>112.325</v>
      </c>
      <c r="G67" s="51">
        <v>18.464</v>
      </c>
      <c r="H67" s="51">
        <v>174.485</v>
      </c>
      <c r="I67" s="56">
        <v>117.7296</v>
      </c>
    </row>
    <row r="68" spans="1:9" ht="15">
      <c r="A68" s="48"/>
      <c r="B68" s="49"/>
      <c r="C68" s="49" t="s">
        <v>27</v>
      </c>
      <c r="D68" s="51">
        <v>63</v>
      </c>
      <c r="E68" s="51">
        <v>101</v>
      </c>
      <c r="F68" s="51">
        <v>58.2</v>
      </c>
      <c r="G68" s="51">
        <v>95.489</v>
      </c>
      <c r="H68" s="51">
        <v>115.351</v>
      </c>
      <c r="I68" s="56">
        <v>86.60799999999999</v>
      </c>
    </row>
    <row r="69" spans="1:9" ht="15.75" thickBot="1">
      <c r="A69" s="48"/>
      <c r="B69" s="52"/>
      <c r="C69" s="64" t="s">
        <v>28</v>
      </c>
      <c r="D69" s="50">
        <v>1548.223</v>
      </c>
      <c r="E69" s="50">
        <v>1706.778</v>
      </c>
      <c r="F69" s="50">
        <v>1391.25</v>
      </c>
      <c r="G69" s="57">
        <v>1451.172</v>
      </c>
      <c r="H69" s="50">
        <v>1634.991</v>
      </c>
      <c r="I69" s="56">
        <v>1546.4828000000002</v>
      </c>
    </row>
    <row r="70" spans="1:9" ht="15.75" thickBot="1">
      <c r="A70" s="48"/>
      <c r="B70" s="70" t="s">
        <v>31</v>
      </c>
      <c r="C70" s="70" t="s">
        <v>25</v>
      </c>
      <c r="D70" s="71">
        <v>0</v>
      </c>
      <c r="E70" s="71">
        <v>46.522</v>
      </c>
      <c r="F70" s="71">
        <v>64</v>
      </c>
      <c r="G70" s="72">
        <v>0</v>
      </c>
      <c r="H70" s="71">
        <v>0</v>
      </c>
      <c r="I70" s="60">
        <v>22.1044</v>
      </c>
    </row>
    <row r="71" spans="1:9" ht="15">
      <c r="A71" s="48"/>
      <c r="B71" s="49" t="s">
        <v>32</v>
      </c>
      <c r="C71" s="64" t="s">
        <v>23</v>
      </c>
      <c r="D71" s="51">
        <v>0</v>
      </c>
      <c r="E71" s="51">
        <v>0</v>
      </c>
      <c r="F71" s="51">
        <v>0</v>
      </c>
      <c r="G71" s="51">
        <v>6.482</v>
      </c>
      <c r="H71" s="51">
        <v>2.405</v>
      </c>
      <c r="I71" s="50">
        <v>1.7774</v>
      </c>
    </row>
    <row r="72" spans="1:9" ht="15">
      <c r="A72" s="48"/>
      <c r="B72" s="49" t="s">
        <v>33</v>
      </c>
      <c r="C72" s="49" t="s">
        <v>24</v>
      </c>
      <c r="D72" s="67">
        <v>1170.065</v>
      </c>
      <c r="E72" s="67">
        <v>1181.92</v>
      </c>
      <c r="F72" s="67">
        <v>1285.7512222195</v>
      </c>
      <c r="G72" s="67">
        <v>1121.4052000000001</v>
      </c>
      <c r="H72" s="67">
        <v>1125.154</v>
      </c>
      <c r="I72" s="50">
        <v>1176.8590844439</v>
      </c>
    </row>
    <row r="73" spans="1:9" ht="15">
      <c r="A73" s="48"/>
      <c r="B73" s="13"/>
      <c r="C73" s="49" t="s">
        <v>25</v>
      </c>
      <c r="D73" s="67">
        <v>8496.946</v>
      </c>
      <c r="E73" s="67">
        <v>8553.006</v>
      </c>
      <c r="F73" s="67">
        <v>7995.88588885417</v>
      </c>
      <c r="G73" s="67">
        <v>7988.5746</v>
      </c>
      <c r="H73" s="67">
        <v>8240.139394647853</v>
      </c>
      <c r="I73" s="50">
        <v>8254.910376700404</v>
      </c>
    </row>
    <row r="74" spans="1:9" ht="15">
      <c r="A74" s="48"/>
      <c r="B74" s="49"/>
      <c r="C74" s="49" t="s">
        <v>26</v>
      </c>
      <c r="D74" s="67">
        <v>1422.029</v>
      </c>
      <c r="E74" s="67">
        <v>1128.3513234304735</v>
      </c>
      <c r="F74" s="67">
        <v>1166.354584539504</v>
      </c>
      <c r="G74" s="67">
        <v>1152.5498</v>
      </c>
      <c r="H74" s="67">
        <v>1132.1385</v>
      </c>
      <c r="I74" s="50">
        <v>1200.2846415939953</v>
      </c>
    </row>
    <row r="75" spans="1:9" ht="15">
      <c r="A75" s="48"/>
      <c r="B75" s="49"/>
      <c r="C75" s="49" t="s">
        <v>27</v>
      </c>
      <c r="D75" s="73">
        <v>1203.3890000000001</v>
      </c>
      <c r="E75" s="73">
        <v>1667.768</v>
      </c>
      <c r="F75" s="73">
        <v>1909.534</v>
      </c>
      <c r="G75" s="73">
        <v>2100.3959</v>
      </c>
      <c r="H75" s="73">
        <v>2323.7778000000003</v>
      </c>
      <c r="I75" s="50">
        <v>1840.97294</v>
      </c>
    </row>
    <row r="76" spans="1:9" ht="15.75" thickBot="1">
      <c r="A76" s="48"/>
      <c r="B76" s="52"/>
      <c r="C76" s="52" t="s">
        <v>28</v>
      </c>
      <c r="D76" s="57">
        <v>12292.429</v>
      </c>
      <c r="E76" s="57">
        <v>12531.045323430473</v>
      </c>
      <c r="F76" s="57">
        <v>12357.525695613173</v>
      </c>
      <c r="G76" s="57">
        <v>12369.407500000001</v>
      </c>
      <c r="H76" s="57">
        <v>12823.614694647851</v>
      </c>
      <c r="I76" s="57">
        <v>12474.8044427383</v>
      </c>
    </row>
    <row r="77" spans="1:9" ht="15">
      <c r="A77" s="63">
        <v>4</v>
      </c>
      <c r="B77" s="64" t="s">
        <v>22</v>
      </c>
      <c r="C77" s="64" t="s">
        <v>23</v>
      </c>
      <c r="D77" s="56">
        <v>20.763</v>
      </c>
      <c r="E77" s="56">
        <v>0</v>
      </c>
      <c r="F77" s="56">
        <v>17.772</v>
      </c>
      <c r="G77" s="56">
        <v>14.8</v>
      </c>
      <c r="H77" s="54">
        <v>0</v>
      </c>
      <c r="I77" s="56">
        <v>10.666999999999998</v>
      </c>
    </row>
    <row r="78" spans="1:9" ht="15">
      <c r="A78" s="13"/>
      <c r="B78" s="13"/>
      <c r="C78" s="64" t="s">
        <v>24</v>
      </c>
      <c r="D78" s="54">
        <v>121.514</v>
      </c>
      <c r="E78" s="54">
        <v>159.70162779999998</v>
      </c>
      <c r="F78" s="54">
        <v>124.536</v>
      </c>
      <c r="G78" s="54">
        <v>198.3</v>
      </c>
      <c r="H78" s="54">
        <v>252.395</v>
      </c>
      <c r="I78" s="56">
        <v>171.28932556</v>
      </c>
    </row>
    <row r="79" spans="1:9" ht="15">
      <c r="A79" s="63"/>
      <c r="B79" s="64"/>
      <c r="C79" s="64" t="s">
        <v>25</v>
      </c>
      <c r="D79" s="54">
        <v>439.158</v>
      </c>
      <c r="E79" s="54">
        <v>778.8189906</v>
      </c>
      <c r="F79" s="54">
        <v>728.7801999999999</v>
      </c>
      <c r="G79" s="54">
        <v>830.51772</v>
      </c>
      <c r="H79" s="54">
        <v>1207.342049032258</v>
      </c>
      <c r="I79" s="56">
        <v>796.9233919264516</v>
      </c>
    </row>
    <row r="80" spans="1:9" ht="15">
      <c r="A80" s="63"/>
      <c r="B80" s="64"/>
      <c r="C80" s="64" t="s">
        <v>26</v>
      </c>
      <c r="D80" s="54">
        <v>18670.936773667334</v>
      </c>
      <c r="E80" s="54">
        <v>17923.088499107696</v>
      </c>
      <c r="F80" s="54">
        <v>17264.786</v>
      </c>
      <c r="G80" s="54">
        <v>18692.517799999998</v>
      </c>
      <c r="H80" s="54">
        <v>19164.84412929791</v>
      </c>
      <c r="I80" s="56">
        <v>18343.234640414586</v>
      </c>
    </row>
    <row r="81" spans="1:9" ht="15">
      <c r="A81" s="63"/>
      <c r="B81" s="64"/>
      <c r="C81" s="64" t="s">
        <v>27</v>
      </c>
      <c r="D81" s="54">
        <v>751.606</v>
      </c>
      <c r="E81" s="54">
        <v>480.4947796</v>
      </c>
      <c r="F81" s="54">
        <v>1065.2269999999999</v>
      </c>
      <c r="G81" s="54">
        <v>989.692</v>
      </c>
      <c r="H81" s="54">
        <v>689.3218</v>
      </c>
      <c r="I81" s="56">
        <v>795.26831592</v>
      </c>
    </row>
    <row r="82" spans="1:9" ht="15.75" thickBot="1">
      <c r="A82" s="63"/>
      <c r="B82" s="52"/>
      <c r="C82" s="52" t="s">
        <v>28</v>
      </c>
      <c r="D82" s="57">
        <v>20003.977773667335</v>
      </c>
      <c r="E82" s="57">
        <v>19342.1038971077</v>
      </c>
      <c r="F82" s="57">
        <v>19201.101199999997</v>
      </c>
      <c r="G82" s="57">
        <v>20725.827519999995</v>
      </c>
      <c r="H82" s="57">
        <v>21313.90297833017</v>
      </c>
      <c r="I82" s="57">
        <v>20117.38267382104</v>
      </c>
    </row>
    <row r="83" spans="1:9" ht="15">
      <c r="A83" s="63"/>
      <c r="B83" s="64" t="s">
        <v>29</v>
      </c>
      <c r="C83" s="64" t="s">
        <v>24</v>
      </c>
      <c r="D83" s="56">
        <v>0</v>
      </c>
      <c r="E83" s="56">
        <v>8.6</v>
      </c>
      <c r="F83" s="56">
        <v>0</v>
      </c>
      <c r="G83" s="56">
        <v>0.8</v>
      </c>
      <c r="H83" s="64">
        <v>16.92</v>
      </c>
      <c r="I83" s="74">
        <v>5.264</v>
      </c>
    </row>
    <row r="84" spans="1:9" ht="15">
      <c r="A84" s="63"/>
      <c r="B84" s="13"/>
      <c r="C84" s="64" t="s">
        <v>25</v>
      </c>
      <c r="D84" s="64">
        <v>0</v>
      </c>
      <c r="E84" s="64">
        <v>48.474</v>
      </c>
      <c r="F84" s="64">
        <v>66.818</v>
      </c>
      <c r="G84" s="64">
        <v>60.7</v>
      </c>
      <c r="H84" s="64">
        <v>75.42599999999999</v>
      </c>
      <c r="I84" s="74">
        <v>50.2836</v>
      </c>
    </row>
    <row r="85" spans="1:9" ht="15">
      <c r="A85" s="63"/>
      <c r="B85" s="64"/>
      <c r="C85" s="64" t="s">
        <v>26</v>
      </c>
      <c r="D85" s="75">
        <v>1367.1309999999999</v>
      </c>
      <c r="E85" s="75">
        <v>1396.8740000000003</v>
      </c>
      <c r="F85" s="75">
        <v>1560.4999999999998</v>
      </c>
      <c r="G85" s="75">
        <v>1167.975</v>
      </c>
      <c r="H85" s="75">
        <v>1338.194</v>
      </c>
      <c r="I85" s="74">
        <v>1366.1347999999998</v>
      </c>
    </row>
    <row r="86" spans="1:9" ht="15">
      <c r="A86" s="63"/>
      <c r="B86" s="64"/>
      <c r="C86" s="64" t="s">
        <v>27</v>
      </c>
      <c r="D86" s="75">
        <v>695.889</v>
      </c>
      <c r="E86" s="75">
        <v>815.71</v>
      </c>
      <c r="F86" s="75">
        <v>486.346</v>
      </c>
      <c r="G86" s="75">
        <v>743.4</v>
      </c>
      <c r="H86" s="75">
        <v>595</v>
      </c>
      <c r="I86" s="74">
        <v>667.269</v>
      </c>
    </row>
    <row r="87" spans="1:9" ht="15.75" thickBot="1">
      <c r="A87" s="63"/>
      <c r="B87" s="52"/>
      <c r="C87" s="52" t="s">
        <v>28</v>
      </c>
      <c r="D87" s="76">
        <v>2063.02</v>
      </c>
      <c r="E87" s="76">
        <v>2269.6580000000004</v>
      </c>
      <c r="F87" s="76">
        <v>2113.6639999999998</v>
      </c>
      <c r="G87" s="76">
        <v>1972.875</v>
      </c>
      <c r="H87" s="76">
        <v>2025.54</v>
      </c>
      <c r="I87" s="76">
        <v>2088.9514000000004</v>
      </c>
    </row>
    <row r="88" spans="1:9" ht="15">
      <c r="A88" s="63"/>
      <c r="B88" s="64" t="s">
        <v>30</v>
      </c>
      <c r="C88" s="64" t="s">
        <v>24</v>
      </c>
      <c r="D88" s="77">
        <v>0</v>
      </c>
      <c r="E88" s="77">
        <v>0</v>
      </c>
      <c r="F88" s="77">
        <v>0</v>
      </c>
      <c r="G88" s="77">
        <v>0</v>
      </c>
      <c r="H88" s="64">
        <v>3.898</v>
      </c>
      <c r="I88" s="74">
        <v>0.7796000000000001</v>
      </c>
    </row>
    <row r="89" spans="1:9" ht="15">
      <c r="A89" s="63"/>
      <c r="B89" s="13"/>
      <c r="C89" s="64" t="s">
        <v>25</v>
      </c>
      <c r="D89" s="77">
        <v>0</v>
      </c>
      <c r="E89" s="77">
        <v>0</v>
      </c>
      <c r="F89" s="77">
        <v>0</v>
      </c>
      <c r="G89" s="77">
        <v>0</v>
      </c>
      <c r="H89" s="64">
        <v>40.48</v>
      </c>
      <c r="I89" s="74">
        <v>8.096</v>
      </c>
    </row>
    <row r="90" spans="1:9" ht="15">
      <c r="A90" s="63"/>
      <c r="B90" s="13"/>
      <c r="C90" s="64" t="s">
        <v>26</v>
      </c>
      <c r="D90" s="64">
        <v>2949.078</v>
      </c>
      <c r="E90" s="64">
        <v>3500.428</v>
      </c>
      <c r="F90" s="64">
        <v>3349.464</v>
      </c>
      <c r="G90" s="64">
        <v>3754.459</v>
      </c>
      <c r="H90" s="64">
        <v>3901.446</v>
      </c>
      <c r="I90" s="74">
        <v>3490.975</v>
      </c>
    </row>
    <row r="91" spans="1:9" ht="15">
      <c r="A91" s="63"/>
      <c r="B91" s="64"/>
      <c r="C91" s="64" t="s">
        <v>27</v>
      </c>
      <c r="D91" s="64">
        <v>98.221</v>
      </c>
      <c r="E91" s="64">
        <v>115.326</v>
      </c>
      <c r="F91" s="64">
        <v>50</v>
      </c>
      <c r="G91" s="64">
        <v>41.295</v>
      </c>
      <c r="H91" s="64">
        <v>0</v>
      </c>
      <c r="I91" s="74">
        <v>60.96840000000001</v>
      </c>
    </row>
    <row r="92" spans="1:9" ht="15.75" thickBot="1">
      <c r="A92" s="63"/>
      <c r="B92" s="52"/>
      <c r="C92" s="52" t="s">
        <v>28</v>
      </c>
      <c r="D92" s="76">
        <v>3047.299</v>
      </c>
      <c r="E92" s="76">
        <v>3615.754</v>
      </c>
      <c r="F92" s="76">
        <v>3399.464</v>
      </c>
      <c r="G92" s="76">
        <v>3795.754</v>
      </c>
      <c r="H92" s="76">
        <v>3945.824</v>
      </c>
      <c r="I92" s="76">
        <v>3560.8190000000004</v>
      </c>
    </row>
    <row r="93" spans="1:9" ht="15">
      <c r="A93" s="63"/>
      <c r="B93" s="64" t="s">
        <v>31</v>
      </c>
      <c r="C93" s="64" t="s">
        <v>26</v>
      </c>
      <c r="D93" s="43">
        <v>229.078</v>
      </c>
      <c r="E93" s="43">
        <v>301.178</v>
      </c>
      <c r="F93" s="43">
        <v>262.5912</v>
      </c>
      <c r="G93" s="43">
        <v>235.51919999999998</v>
      </c>
      <c r="H93" s="43">
        <v>229.196</v>
      </c>
      <c r="I93" s="74">
        <v>251.51247999999995</v>
      </c>
    </row>
    <row r="94" spans="1:9" ht="15">
      <c r="A94" s="63"/>
      <c r="B94" s="64"/>
      <c r="C94" s="64" t="s">
        <v>27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74">
        <v>0</v>
      </c>
    </row>
    <row r="95" spans="1:9" ht="15.75" thickBot="1">
      <c r="A95" s="63"/>
      <c r="B95" s="52"/>
      <c r="C95" s="52" t="s">
        <v>28</v>
      </c>
      <c r="D95" s="76">
        <v>229.078</v>
      </c>
      <c r="E95" s="76">
        <v>301.178</v>
      </c>
      <c r="F95" s="76">
        <v>262.5912</v>
      </c>
      <c r="G95" s="76">
        <v>235.51919999999998</v>
      </c>
      <c r="H95" s="76">
        <v>229.196</v>
      </c>
      <c r="I95" s="76">
        <v>251.51247999999995</v>
      </c>
    </row>
    <row r="96" spans="1:9" ht="15">
      <c r="A96" s="63"/>
      <c r="B96" s="64" t="s">
        <v>32</v>
      </c>
      <c r="C96" s="64" t="s">
        <v>23</v>
      </c>
      <c r="D96" s="78">
        <v>20.763</v>
      </c>
      <c r="E96" s="78">
        <v>0</v>
      </c>
      <c r="F96" s="78">
        <v>17.772</v>
      </c>
      <c r="G96" s="78">
        <v>14.8</v>
      </c>
      <c r="H96" s="78">
        <v>0</v>
      </c>
      <c r="I96" s="74">
        <v>10.666999999999998</v>
      </c>
    </row>
    <row r="97" spans="1:9" ht="15">
      <c r="A97" s="63"/>
      <c r="B97" s="64" t="s">
        <v>33</v>
      </c>
      <c r="C97" s="64" t="s">
        <v>24</v>
      </c>
      <c r="D97" s="78">
        <v>121.514</v>
      </c>
      <c r="E97" s="78">
        <v>168.30162779999998</v>
      </c>
      <c r="F97" s="78">
        <v>124.536</v>
      </c>
      <c r="G97" s="78">
        <v>199.10000000000002</v>
      </c>
      <c r="H97" s="78">
        <v>273.213</v>
      </c>
      <c r="I97" s="74">
        <v>177.33292556</v>
      </c>
    </row>
    <row r="98" spans="1:9" ht="15">
      <c r="A98" s="63"/>
      <c r="B98" s="13"/>
      <c r="C98" s="64" t="s">
        <v>25</v>
      </c>
      <c r="D98" s="78">
        <v>439.158</v>
      </c>
      <c r="E98" s="78">
        <v>827.2929906</v>
      </c>
      <c r="F98" s="78">
        <v>795.5981999999999</v>
      </c>
      <c r="G98" s="78">
        <v>891.2177200000001</v>
      </c>
      <c r="H98" s="78">
        <v>1323.248049032258</v>
      </c>
      <c r="I98" s="74">
        <v>855.3029919264516</v>
      </c>
    </row>
    <row r="99" spans="1:9" ht="15">
      <c r="A99" s="63"/>
      <c r="B99" s="64"/>
      <c r="C99" s="64" t="s">
        <v>26</v>
      </c>
      <c r="D99" s="78">
        <v>23216.223773667338</v>
      </c>
      <c r="E99" s="78">
        <v>23121.568499107696</v>
      </c>
      <c r="F99" s="78">
        <v>22437.3412</v>
      </c>
      <c r="G99" s="78">
        <v>23850.470999999994</v>
      </c>
      <c r="H99" s="78">
        <v>24633.68012929791</v>
      </c>
      <c r="I99" s="74">
        <v>23451.856920414586</v>
      </c>
    </row>
    <row r="100" spans="1:9" ht="15">
      <c r="A100" s="63"/>
      <c r="B100" s="64"/>
      <c r="C100" s="64" t="s">
        <v>27</v>
      </c>
      <c r="D100" s="78">
        <v>1545.716</v>
      </c>
      <c r="E100" s="78">
        <v>1411.5307796000002</v>
      </c>
      <c r="F100" s="78">
        <v>1601.5729999999999</v>
      </c>
      <c r="G100" s="78">
        <v>1774.3870000000002</v>
      </c>
      <c r="H100" s="78">
        <v>1284.3218000000002</v>
      </c>
      <c r="I100" s="74">
        <v>1523.50571592</v>
      </c>
    </row>
    <row r="101" spans="1:9" ht="15.75" thickBot="1">
      <c r="A101" s="45"/>
      <c r="B101" s="52"/>
      <c r="C101" s="52" t="s">
        <v>28</v>
      </c>
      <c r="D101" s="76">
        <v>25343.37477366734</v>
      </c>
      <c r="E101" s="76">
        <v>25528.693897107696</v>
      </c>
      <c r="F101" s="76">
        <v>24976.8204</v>
      </c>
      <c r="G101" s="76">
        <v>26729.97571999999</v>
      </c>
      <c r="H101" s="76">
        <v>27514.46297833017</v>
      </c>
      <c r="I101" s="76">
        <v>26018.66555382104</v>
      </c>
    </row>
    <row r="102" spans="1:9" ht="15">
      <c r="A102" s="42" t="s">
        <v>1</v>
      </c>
      <c r="B102" s="43" t="s">
        <v>19</v>
      </c>
      <c r="C102" s="43" t="s">
        <v>20</v>
      </c>
      <c r="D102" s="393" t="s">
        <v>21</v>
      </c>
      <c r="E102" s="393"/>
      <c r="F102" s="393"/>
      <c r="G102" s="393"/>
      <c r="H102" s="393"/>
      <c r="I102" s="44" t="s">
        <v>4</v>
      </c>
    </row>
    <row r="103" spans="1:9" ht="15.75" thickBot="1">
      <c r="A103" s="45"/>
      <c r="B103" s="45"/>
      <c r="C103" s="45"/>
      <c r="D103" s="46">
        <v>2011</v>
      </c>
      <c r="E103" s="46">
        <v>2012</v>
      </c>
      <c r="F103" s="79">
        <v>2013</v>
      </c>
      <c r="G103" s="79">
        <v>2014</v>
      </c>
      <c r="H103" s="79">
        <v>2015</v>
      </c>
      <c r="I103" s="47" t="s">
        <v>5</v>
      </c>
    </row>
    <row r="104" spans="1:9" ht="15">
      <c r="A104" s="42" t="s">
        <v>17</v>
      </c>
      <c r="B104" s="43" t="s">
        <v>22</v>
      </c>
      <c r="C104" s="43" t="s">
        <v>34</v>
      </c>
      <c r="D104" s="55">
        <v>59763.015773667335</v>
      </c>
      <c r="E104" s="55">
        <v>58993.70603985417</v>
      </c>
      <c r="F104" s="55">
        <v>57699.962174099834</v>
      </c>
      <c r="G104" s="55">
        <v>59500.04464</v>
      </c>
      <c r="H104" s="55">
        <v>60450.27756695652</v>
      </c>
      <c r="I104" s="55">
        <v>59281.40123891557</v>
      </c>
    </row>
    <row r="105" spans="1:9" ht="15">
      <c r="A105" s="63" t="s">
        <v>18</v>
      </c>
      <c r="B105" s="64"/>
      <c r="C105" s="64" t="s">
        <v>27</v>
      </c>
      <c r="D105" s="56">
        <v>3030.1760000000004</v>
      </c>
      <c r="E105" s="56">
        <v>3115.6097796000004</v>
      </c>
      <c r="F105" s="56">
        <v>4092.30072818</v>
      </c>
      <c r="G105" s="56">
        <v>4543.331</v>
      </c>
      <c r="H105" s="56">
        <v>4195.795719999999</v>
      </c>
      <c r="I105" s="56">
        <v>3795.442645556</v>
      </c>
    </row>
    <row r="106" spans="1:9" ht="15.75" thickBot="1">
      <c r="A106" s="63"/>
      <c r="B106" s="52"/>
      <c r="C106" s="52" t="s">
        <v>28</v>
      </c>
      <c r="D106" s="57">
        <v>62793.191773667335</v>
      </c>
      <c r="E106" s="57">
        <v>62109.315819454176</v>
      </c>
      <c r="F106" s="57">
        <v>61792.262902279836</v>
      </c>
      <c r="G106" s="57">
        <v>64043.37564</v>
      </c>
      <c r="H106" s="57">
        <v>64646.073286956525</v>
      </c>
      <c r="I106" s="57">
        <v>63076.84388447157</v>
      </c>
    </row>
    <row r="107" spans="1:9" ht="15">
      <c r="A107" s="63"/>
      <c r="B107" s="64" t="s">
        <v>29</v>
      </c>
      <c r="C107" s="64" t="s">
        <v>34</v>
      </c>
      <c r="D107" s="56">
        <v>4059.6130000000003</v>
      </c>
      <c r="E107" s="56">
        <v>4400.466</v>
      </c>
      <c r="F107" s="56">
        <v>4783.089527325334</v>
      </c>
      <c r="G107" s="56">
        <v>4297.8046</v>
      </c>
      <c r="H107" s="56">
        <v>4622.5627</v>
      </c>
      <c r="I107" s="56">
        <v>4432.707165465067</v>
      </c>
    </row>
    <row r="108" spans="1:9" ht="15">
      <c r="A108" s="63"/>
      <c r="B108" s="64"/>
      <c r="C108" s="64" t="s">
        <v>27</v>
      </c>
      <c r="D108" s="56">
        <v>2852.031</v>
      </c>
      <c r="E108" s="56">
        <v>3176.405</v>
      </c>
      <c r="F108" s="56">
        <v>2760.3538060079995</v>
      </c>
      <c r="G108" s="56">
        <v>3217.7549</v>
      </c>
      <c r="H108" s="56">
        <v>2730.7576</v>
      </c>
      <c r="I108" s="56">
        <v>2947.4604612015996</v>
      </c>
    </row>
    <row r="109" spans="1:9" ht="15.75" thickBot="1">
      <c r="A109" s="63"/>
      <c r="B109" s="64"/>
      <c r="C109" s="64" t="s">
        <v>28</v>
      </c>
      <c r="D109" s="56">
        <v>6911.644</v>
      </c>
      <c r="E109" s="56">
        <v>7576.871</v>
      </c>
      <c r="F109" s="56">
        <v>7543.443333333334</v>
      </c>
      <c r="G109" s="56">
        <v>7515.5595</v>
      </c>
      <c r="H109" s="56">
        <v>7353.3203</v>
      </c>
      <c r="I109" s="56">
        <v>7380.167626666666</v>
      </c>
    </row>
    <row r="110" spans="1:9" ht="15">
      <c r="A110" s="63"/>
      <c r="B110" s="43" t="s">
        <v>35</v>
      </c>
      <c r="C110" s="43" t="s">
        <v>34</v>
      </c>
      <c r="D110" s="55">
        <v>63822.62877366733</v>
      </c>
      <c r="E110" s="55">
        <v>63394.17203985417</v>
      </c>
      <c r="F110" s="55">
        <v>62483.05170142517</v>
      </c>
      <c r="G110" s="55">
        <v>63797.84924</v>
      </c>
      <c r="H110" s="55">
        <v>65072.840266956526</v>
      </c>
      <c r="I110" s="55">
        <v>63714.10840438064</v>
      </c>
    </row>
    <row r="111" spans="1:9" ht="15">
      <c r="A111" s="48"/>
      <c r="B111" s="64"/>
      <c r="C111" s="64" t="s">
        <v>27</v>
      </c>
      <c r="D111" s="56">
        <v>5882.207</v>
      </c>
      <c r="E111" s="56">
        <v>6292.0147796</v>
      </c>
      <c r="F111" s="56">
        <v>6852.654534187999</v>
      </c>
      <c r="G111" s="56">
        <v>7761.0859</v>
      </c>
      <c r="H111" s="56">
        <v>6926.553319999999</v>
      </c>
      <c r="I111" s="56">
        <v>6742.9031067576</v>
      </c>
    </row>
    <row r="112" spans="1:9" ht="15.75" thickBot="1">
      <c r="A112" s="48"/>
      <c r="B112" s="52"/>
      <c r="C112" s="52" t="s">
        <v>28</v>
      </c>
      <c r="D112" s="57">
        <v>69704.83577366734</v>
      </c>
      <c r="E112" s="57">
        <v>69686.18681945417</v>
      </c>
      <c r="F112" s="57">
        <v>69335.70623561316</v>
      </c>
      <c r="G112" s="57">
        <v>71558.93514</v>
      </c>
      <c r="H112" s="57">
        <v>71999.39358695653</v>
      </c>
      <c r="I112" s="57">
        <v>70457.01151113825</v>
      </c>
    </row>
    <row r="113" spans="1:9" ht="15">
      <c r="A113" s="48"/>
      <c r="B113" s="49" t="s">
        <v>30</v>
      </c>
      <c r="C113" s="49" t="s">
        <v>34</v>
      </c>
      <c r="D113" s="56">
        <v>9634.371000000001</v>
      </c>
      <c r="E113" s="56">
        <v>9824.743</v>
      </c>
      <c r="F113" s="56">
        <v>9261.372</v>
      </c>
      <c r="G113" s="56">
        <v>9959.041</v>
      </c>
      <c r="H113" s="56">
        <v>10120.50076</v>
      </c>
      <c r="I113" s="50">
        <v>9760.005552</v>
      </c>
    </row>
    <row r="114" spans="1:9" ht="15">
      <c r="A114" s="48"/>
      <c r="B114" s="49"/>
      <c r="C114" s="49" t="s">
        <v>27</v>
      </c>
      <c r="D114" s="56">
        <v>881.688</v>
      </c>
      <c r="E114" s="56">
        <v>1028.723</v>
      </c>
      <c r="F114" s="56">
        <v>771.347</v>
      </c>
      <c r="G114" s="56">
        <v>1014.649</v>
      </c>
      <c r="H114" s="56">
        <v>949.46524</v>
      </c>
      <c r="I114" s="50">
        <v>929.174448</v>
      </c>
    </row>
    <row r="115" spans="1:9" ht="15.75" thickBot="1">
      <c r="A115" s="48"/>
      <c r="B115" s="52"/>
      <c r="C115" s="52" t="s">
        <v>28</v>
      </c>
      <c r="D115" s="57">
        <v>10516.059000000001</v>
      </c>
      <c r="E115" s="57">
        <v>10853.466</v>
      </c>
      <c r="F115" s="57">
        <v>10032.719</v>
      </c>
      <c r="G115" s="57">
        <v>10973.689999999999</v>
      </c>
      <c r="H115" s="57">
        <v>11069.966</v>
      </c>
      <c r="I115" s="57">
        <v>10689.179999999998</v>
      </c>
    </row>
    <row r="116" spans="1:9" ht="15">
      <c r="A116" s="48"/>
      <c r="B116" s="64" t="s">
        <v>31</v>
      </c>
      <c r="C116" s="64" t="s">
        <v>34</v>
      </c>
      <c r="D116" s="56">
        <v>245.686</v>
      </c>
      <c r="E116" s="56">
        <v>377.054</v>
      </c>
      <c r="F116" s="56">
        <v>366.5272</v>
      </c>
      <c r="G116" s="56">
        <v>274.6612</v>
      </c>
      <c r="H116" s="56">
        <v>277.659</v>
      </c>
      <c r="I116" s="56">
        <v>308.31748</v>
      </c>
    </row>
    <row r="117" spans="1:9" ht="15">
      <c r="A117" s="48"/>
      <c r="B117" s="64"/>
      <c r="C117" s="64" t="s">
        <v>27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</row>
    <row r="118" spans="1:9" ht="15.75" thickBot="1">
      <c r="A118" s="48"/>
      <c r="B118" s="52"/>
      <c r="C118" s="52" t="s">
        <v>28</v>
      </c>
      <c r="D118" s="57">
        <v>245.686</v>
      </c>
      <c r="E118" s="57">
        <v>377.054</v>
      </c>
      <c r="F118" s="57">
        <v>366.5272</v>
      </c>
      <c r="G118" s="57">
        <v>274.6612</v>
      </c>
      <c r="H118" s="57">
        <v>277.659</v>
      </c>
      <c r="I118" s="57">
        <v>308.31748</v>
      </c>
    </row>
    <row r="119" spans="1:9" ht="15">
      <c r="A119" s="48"/>
      <c r="B119" s="49" t="s">
        <v>32</v>
      </c>
      <c r="C119" s="49" t="s">
        <v>34</v>
      </c>
      <c r="D119" s="50">
        <v>73702.68577366734</v>
      </c>
      <c r="E119" s="50">
        <v>73595.96903985417</v>
      </c>
      <c r="F119" s="50">
        <v>72110.95090142517</v>
      </c>
      <c r="G119" s="50">
        <v>74031.55144000001</v>
      </c>
      <c r="H119" s="50">
        <v>75471.00002695652</v>
      </c>
      <c r="I119" s="50">
        <v>73782.43143638065</v>
      </c>
    </row>
    <row r="120" spans="1:9" ht="15">
      <c r="A120" s="63"/>
      <c r="B120" s="49" t="s">
        <v>33</v>
      </c>
      <c r="C120" s="49" t="s">
        <v>27</v>
      </c>
      <c r="D120" s="50">
        <v>6763.895</v>
      </c>
      <c r="E120" s="50">
        <v>7320.7377796</v>
      </c>
      <c r="F120" s="50">
        <v>7624.001534187999</v>
      </c>
      <c r="G120" s="50">
        <v>8775.7349</v>
      </c>
      <c r="H120" s="50">
        <v>7876.018559999999</v>
      </c>
      <c r="I120" s="50">
        <v>7672.0775547575995</v>
      </c>
    </row>
    <row r="121" spans="1:9" ht="15.75" thickBot="1">
      <c r="A121" s="80"/>
      <c r="B121" s="52"/>
      <c r="C121" s="52" t="s">
        <v>28</v>
      </c>
      <c r="D121" s="57">
        <v>80466.58077366735</v>
      </c>
      <c r="E121" s="57">
        <v>80916.70681945418</v>
      </c>
      <c r="F121" s="57">
        <v>79734.95243561317</v>
      </c>
      <c r="G121" s="57">
        <v>82807.28634</v>
      </c>
      <c r="H121" s="57">
        <v>83347.01858695652</v>
      </c>
      <c r="I121" s="57">
        <v>81454.50899113824</v>
      </c>
    </row>
  </sheetData>
  <sheetProtection/>
  <mergeCells count="3">
    <mergeCell ref="D1:H1"/>
    <mergeCell ref="D52:H52"/>
    <mergeCell ref="D102:H10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76">
      <selection activeCell="P10" sqref="P10"/>
    </sheetView>
  </sheetViews>
  <sheetFormatPr defaultColWidth="9.140625" defaultRowHeight="15"/>
  <cols>
    <col min="1" max="1" width="7.57421875" style="0" customWidth="1"/>
    <col min="2" max="2" width="9.57421875" style="0" customWidth="1"/>
    <col min="3" max="3" width="7.28125" style="0" customWidth="1"/>
    <col min="4" max="4" width="7.8515625" style="0" customWidth="1"/>
    <col min="5" max="5" width="6.140625" style="0" customWidth="1"/>
    <col min="6" max="6" width="8.00390625" style="0" customWidth="1"/>
    <col min="7" max="7" width="6.140625" style="0" customWidth="1"/>
    <col min="8" max="8" width="8.00390625" style="0" customWidth="1"/>
    <col min="9" max="9" width="6.140625" style="0" customWidth="1"/>
    <col min="10" max="10" width="8.00390625" style="0" customWidth="1"/>
    <col min="11" max="11" width="6.140625" style="0" customWidth="1"/>
    <col min="12" max="12" width="8.7109375" style="0" customWidth="1"/>
  </cols>
  <sheetData>
    <row r="1" spans="1:12" ht="15">
      <c r="A1" s="81" t="s">
        <v>1</v>
      </c>
      <c r="B1" s="82" t="s">
        <v>36</v>
      </c>
      <c r="C1" s="83" t="s">
        <v>37</v>
      </c>
      <c r="D1" s="395" t="s">
        <v>38</v>
      </c>
      <c r="E1" s="395"/>
      <c r="F1" s="395" t="s">
        <v>39</v>
      </c>
      <c r="G1" s="395"/>
      <c r="H1" s="395" t="s">
        <v>40</v>
      </c>
      <c r="I1" s="395"/>
      <c r="J1" s="395" t="s">
        <v>41</v>
      </c>
      <c r="K1" s="395"/>
      <c r="L1" s="84" t="s">
        <v>42</v>
      </c>
    </row>
    <row r="2" spans="1:12" ht="15.75" thickBot="1">
      <c r="A2" s="85"/>
      <c r="B2" s="86"/>
      <c r="C2" s="87"/>
      <c r="D2" s="88" t="s">
        <v>43</v>
      </c>
      <c r="E2" s="88" t="s">
        <v>44</v>
      </c>
      <c r="F2" s="88" t="s">
        <v>43</v>
      </c>
      <c r="G2" s="88" t="s">
        <v>44</v>
      </c>
      <c r="H2" s="88" t="s">
        <v>43</v>
      </c>
      <c r="I2" s="88" t="s">
        <v>44</v>
      </c>
      <c r="J2" s="88" t="s">
        <v>43</v>
      </c>
      <c r="K2" s="88" t="s">
        <v>44</v>
      </c>
      <c r="L2" s="88"/>
    </row>
    <row r="3" spans="1:12" ht="15">
      <c r="A3" s="89">
        <v>1</v>
      </c>
      <c r="B3" s="90" t="s">
        <v>45</v>
      </c>
      <c r="C3" s="91">
        <v>2015</v>
      </c>
      <c r="D3" s="75">
        <v>5263.427</v>
      </c>
      <c r="E3" s="92">
        <v>45.33893987155727</v>
      </c>
      <c r="F3" s="75">
        <v>4136.723</v>
      </c>
      <c r="G3" s="92">
        <v>35.63355877497456</v>
      </c>
      <c r="H3" s="75">
        <v>2156.223</v>
      </c>
      <c r="I3" s="92">
        <v>18.573614670948952</v>
      </c>
      <c r="J3" s="75">
        <v>52.692</v>
      </c>
      <c r="K3" s="92">
        <v>0.45388668251922104</v>
      </c>
      <c r="L3" s="75">
        <v>11609.064999999999</v>
      </c>
    </row>
    <row r="4" spans="1:12" ht="15">
      <c r="A4" s="93"/>
      <c r="B4" s="94" t="s">
        <v>46</v>
      </c>
      <c r="C4" s="91">
        <v>2014</v>
      </c>
      <c r="D4" s="75">
        <v>5378.052</v>
      </c>
      <c r="E4" s="92">
        <v>44.974499504641365</v>
      </c>
      <c r="F4" s="75">
        <v>4327.877</v>
      </c>
      <c r="G4" s="92">
        <v>36.1923056885</v>
      </c>
      <c r="H4" s="75">
        <v>2150.433</v>
      </c>
      <c r="I4" s="92">
        <v>17.98321174530563</v>
      </c>
      <c r="J4" s="75">
        <v>101.64099999999999</v>
      </c>
      <c r="K4" s="92">
        <v>0.8499830615530033</v>
      </c>
      <c r="L4" s="75">
        <v>11958.003</v>
      </c>
    </row>
    <row r="5" spans="1:12" ht="15">
      <c r="A5" s="93"/>
      <c r="B5" s="94"/>
      <c r="C5" s="91">
        <v>2013</v>
      </c>
      <c r="D5" s="75">
        <v>5103.744202336891</v>
      </c>
      <c r="E5" s="92">
        <v>43.36221320764083</v>
      </c>
      <c r="F5" s="75">
        <v>4425.918797663108</v>
      </c>
      <c r="G5" s="92">
        <v>37.60330199466074</v>
      </c>
      <c r="H5" s="75">
        <v>2182.728</v>
      </c>
      <c r="I5" s="92">
        <v>18.544800279557556</v>
      </c>
      <c r="J5" s="75">
        <v>57.636</v>
      </c>
      <c r="K5" s="92">
        <v>0.4896845181408675</v>
      </c>
      <c r="L5" s="75">
        <v>11770.027</v>
      </c>
    </row>
    <row r="6" spans="1:12" ht="15">
      <c r="A6" s="93"/>
      <c r="B6" s="94"/>
      <c r="C6" s="91">
        <v>2012</v>
      </c>
      <c r="D6" s="75">
        <v>4747.945</v>
      </c>
      <c r="E6" s="92">
        <v>41.66574523576345</v>
      </c>
      <c r="F6" s="75">
        <v>4458.673</v>
      </c>
      <c r="G6" s="92">
        <v>39.12722942400915</v>
      </c>
      <c r="H6" s="75">
        <v>2074.181</v>
      </c>
      <c r="I6" s="92">
        <v>18.202042592924116</v>
      </c>
      <c r="J6" s="75">
        <v>114.521</v>
      </c>
      <c r="K6" s="92">
        <v>1.0049827473032789</v>
      </c>
      <c r="L6" s="75">
        <v>11395.32</v>
      </c>
    </row>
    <row r="7" spans="1:12" ht="15.75" thickBot="1">
      <c r="A7" s="93"/>
      <c r="B7" s="86"/>
      <c r="C7" s="95">
        <v>2011</v>
      </c>
      <c r="D7" s="96">
        <v>4384.544</v>
      </c>
      <c r="E7" s="97">
        <v>39.924204414974454</v>
      </c>
      <c r="F7" s="96">
        <v>4473.629</v>
      </c>
      <c r="G7" s="97">
        <v>40.73538289791544</v>
      </c>
      <c r="H7" s="96">
        <v>2030.481</v>
      </c>
      <c r="I7" s="97">
        <v>18.488886986815906</v>
      </c>
      <c r="J7" s="96">
        <v>93.51599999999999</v>
      </c>
      <c r="K7" s="97">
        <v>0.8515257002942043</v>
      </c>
      <c r="L7" s="96">
        <v>10982.169999999998</v>
      </c>
    </row>
    <row r="8" spans="1:12" ht="15">
      <c r="A8" s="93"/>
      <c r="B8" s="94" t="s">
        <v>47</v>
      </c>
      <c r="C8" s="91">
        <v>2015</v>
      </c>
      <c r="D8" s="98">
        <v>0.832</v>
      </c>
      <c r="E8" s="92">
        <v>0</v>
      </c>
      <c r="F8" s="98">
        <v>14.967</v>
      </c>
      <c r="G8" s="92">
        <v>0</v>
      </c>
      <c r="H8" s="98">
        <v>0.832</v>
      </c>
      <c r="I8" s="92">
        <v>0</v>
      </c>
      <c r="J8" s="98">
        <v>0</v>
      </c>
      <c r="K8" s="92">
        <v>0</v>
      </c>
      <c r="L8" s="75">
        <v>16.631</v>
      </c>
    </row>
    <row r="9" spans="1:12" ht="15">
      <c r="A9" s="93"/>
      <c r="B9" s="94" t="s">
        <v>46</v>
      </c>
      <c r="C9" s="91">
        <v>2014</v>
      </c>
      <c r="D9" s="75">
        <v>0</v>
      </c>
      <c r="E9" s="92">
        <v>0</v>
      </c>
      <c r="F9" s="75">
        <v>18.457</v>
      </c>
      <c r="G9" s="92">
        <v>0</v>
      </c>
      <c r="H9" s="75">
        <v>2.045</v>
      </c>
      <c r="I9" s="92">
        <v>0</v>
      </c>
      <c r="J9" s="75">
        <v>0</v>
      </c>
      <c r="K9" s="92">
        <v>0</v>
      </c>
      <c r="L9" s="75">
        <v>20.502000000000002</v>
      </c>
    </row>
    <row r="10" spans="1:12" ht="15">
      <c r="A10" s="93"/>
      <c r="B10" s="94"/>
      <c r="C10" s="91">
        <v>2013</v>
      </c>
      <c r="D10" s="75">
        <v>0</v>
      </c>
      <c r="E10" s="92">
        <v>0</v>
      </c>
      <c r="F10" s="75">
        <v>26.329</v>
      </c>
      <c r="G10" s="92">
        <v>0</v>
      </c>
      <c r="H10" s="75">
        <v>2.959</v>
      </c>
      <c r="I10" s="92">
        <v>0</v>
      </c>
      <c r="J10" s="75">
        <v>0</v>
      </c>
      <c r="K10" s="92">
        <v>0</v>
      </c>
      <c r="L10" s="75">
        <v>29.288</v>
      </c>
    </row>
    <row r="11" spans="1:12" ht="15">
      <c r="A11" s="93"/>
      <c r="B11" s="94"/>
      <c r="C11" s="91">
        <v>2012</v>
      </c>
      <c r="D11" s="75">
        <v>0</v>
      </c>
      <c r="E11" s="92">
        <v>0</v>
      </c>
      <c r="F11" s="75">
        <v>23.807</v>
      </c>
      <c r="G11" s="92">
        <v>0</v>
      </c>
      <c r="H11" s="75">
        <v>2.645</v>
      </c>
      <c r="I11" s="92">
        <v>0</v>
      </c>
      <c r="J11" s="75">
        <v>0</v>
      </c>
      <c r="K11" s="92">
        <v>0</v>
      </c>
      <c r="L11" s="75">
        <v>26.451999999999998</v>
      </c>
    </row>
    <row r="12" spans="1:12" ht="15.75" thickBot="1">
      <c r="A12" s="93"/>
      <c r="B12" s="86"/>
      <c r="C12" s="95">
        <v>2011</v>
      </c>
      <c r="D12" s="96">
        <v>0</v>
      </c>
      <c r="E12" s="97">
        <v>0</v>
      </c>
      <c r="F12" s="96">
        <v>10.744</v>
      </c>
      <c r="G12" s="97">
        <v>0</v>
      </c>
      <c r="H12" s="96">
        <v>0.12</v>
      </c>
      <c r="I12" s="97">
        <v>0</v>
      </c>
      <c r="J12" s="96">
        <v>0</v>
      </c>
      <c r="K12" s="97">
        <v>0</v>
      </c>
      <c r="L12" s="96">
        <v>10.863999999999999</v>
      </c>
    </row>
    <row r="13" spans="1:12" ht="15">
      <c r="A13" s="93"/>
      <c r="B13" s="94" t="s">
        <v>48</v>
      </c>
      <c r="C13" s="99">
        <v>2015</v>
      </c>
      <c r="D13" s="100">
        <v>5232.158</v>
      </c>
      <c r="E13" s="92">
        <v>55.692263270411665</v>
      </c>
      <c r="F13" s="100">
        <v>4158.608333333334</v>
      </c>
      <c r="G13" s="92">
        <v>44.265159832430115</v>
      </c>
      <c r="H13" s="101">
        <v>4</v>
      </c>
      <c r="I13" s="92">
        <v>0.04257689715823693</v>
      </c>
      <c r="J13" s="101">
        <v>0</v>
      </c>
      <c r="K13" s="92">
        <v>0</v>
      </c>
      <c r="L13" s="75">
        <v>9394.766333333333</v>
      </c>
    </row>
    <row r="14" spans="1:12" ht="15">
      <c r="A14" s="93"/>
      <c r="B14" s="94" t="s">
        <v>49</v>
      </c>
      <c r="C14" s="91">
        <v>2014</v>
      </c>
      <c r="D14" s="75">
        <v>5406.232</v>
      </c>
      <c r="E14" s="92">
        <v>56.82388703904442</v>
      </c>
      <c r="F14" s="75">
        <v>4103.781</v>
      </c>
      <c r="G14" s="92">
        <v>43.13406971380006</v>
      </c>
      <c r="H14" s="75">
        <v>4</v>
      </c>
      <c r="I14" s="92">
        <v>0.04204324715553784</v>
      </c>
      <c r="J14" s="75">
        <v>0</v>
      </c>
      <c r="K14" s="92">
        <v>0</v>
      </c>
      <c r="L14" s="75">
        <v>9514.012999999999</v>
      </c>
    </row>
    <row r="15" spans="1:12" ht="15">
      <c r="A15" s="93"/>
      <c r="B15" s="94"/>
      <c r="C15" s="91">
        <v>2013</v>
      </c>
      <c r="D15" s="75">
        <v>4613.784000000001</v>
      </c>
      <c r="E15" s="92">
        <v>52.777780955320274</v>
      </c>
      <c r="F15" s="75">
        <v>4124.122</v>
      </c>
      <c r="G15" s="92">
        <v>47.176462432792114</v>
      </c>
      <c r="H15" s="75">
        <v>4</v>
      </c>
      <c r="I15" s="92">
        <v>0.04575661188761352</v>
      </c>
      <c r="J15" s="75">
        <v>0</v>
      </c>
      <c r="K15" s="92">
        <v>0</v>
      </c>
      <c r="L15" s="75">
        <v>8741.906</v>
      </c>
    </row>
    <row r="16" spans="1:12" ht="15">
      <c r="A16" s="93"/>
      <c r="B16" s="94"/>
      <c r="C16" s="91">
        <v>2012</v>
      </c>
      <c r="D16" s="75">
        <v>4669.4</v>
      </c>
      <c r="E16" s="92">
        <v>52.437671167265435</v>
      </c>
      <c r="F16" s="75">
        <v>4231.267</v>
      </c>
      <c r="G16" s="92">
        <v>47.51740856788918</v>
      </c>
      <c r="H16" s="75">
        <v>4</v>
      </c>
      <c r="I16" s="92">
        <v>0.04492026484538951</v>
      </c>
      <c r="J16" s="75">
        <v>0</v>
      </c>
      <c r="K16" s="92">
        <v>0</v>
      </c>
      <c r="L16" s="75">
        <v>8904.667</v>
      </c>
    </row>
    <row r="17" spans="1:12" ht="15.75" thickBot="1">
      <c r="A17" s="93"/>
      <c r="B17" s="86"/>
      <c r="C17" s="95">
        <v>2011</v>
      </c>
      <c r="D17" s="96">
        <v>4606.045</v>
      </c>
      <c r="E17" s="97">
        <v>53.267352312330985</v>
      </c>
      <c r="F17" s="96">
        <v>4036.987</v>
      </c>
      <c r="G17" s="97">
        <v>46.68638904077145</v>
      </c>
      <c r="H17" s="96">
        <v>4</v>
      </c>
      <c r="I17" s="97">
        <v>0.04625864689757133</v>
      </c>
      <c r="J17" s="96">
        <v>0</v>
      </c>
      <c r="K17" s="97">
        <v>0</v>
      </c>
      <c r="L17" s="96">
        <v>8647.032</v>
      </c>
    </row>
    <row r="18" spans="1:12" ht="15">
      <c r="A18" s="93"/>
      <c r="B18" s="94" t="s">
        <v>42</v>
      </c>
      <c r="C18" s="99">
        <v>2015</v>
      </c>
      <c r="D18" s="102">
        <v>10496.417000000001</v>
      </c>
      <c r="E18" s="103">
        <v>49.93428228909714</v>
      </c>
      <c r="F18" s="102">
        <v>8310.298333333332</v>
      </c>
      <c r="G18" s="103">
        <v>39.534327083544795</v>
      </c>
      <c r="H18" s="102">
        <v>2161.055</v>
      </c>
      <c r="I18" s="103">
        <v>10.280720593728773</v>
      </c>
      <c r="J18" s="102">
        <v>52.692</v>
      </c>
      <c r="K18" s="103">
        <v>0.2506700336292952</v>
      </c>
      <c r="L18" s="102">
        <v>21020.462333333333</v>
      </c>
    </row>
    <row r="19" spans="1:12" ht="15">
      <c r="A19" s="93"/>
      <c r="B19" s="94"/>
      <c r="C19" s="99">
        <v>2014</v>
      </c>
      <c r="D19" s="102">
        <v>10784.284</v>
      </c>
      <c r="E19" s="103">
        <v>50.176922033984106</v>
      </c>
      <c r="F19" s="102">
        <v>8450.115000000002</v>
      </c>
      <c r="G19" s="103">
        <v>39.31654262194873</v>
      </c>
      <c r="H19" s="102">
        <v>2156.478</v>
      </c>
      <c r="I19" s="103">
        <v>10.03362193299082</v>
      </c>
      <c r="J19" s="102">
        <v>101.64099999999999</v>
      </c>
      <c r="K19" s="103">
        <v>0.47291341107635687</v>
      </c>
      <c r="L19" s="102">
        <v>21492.518</v>
      </c>
    </row>
    <row r="20" spans="1:12" ht="15">
      <c r="A20" s="93"/>
      <c r="B20" s="94"/>
      <c r="C20" s="91">
        <v>2013</v>
      </c>
      <c r="D20" s="102">
        <v>9717.528202336893</v>
      </c>
      <c r="E20" s="103">
        <v>47.30745169596731</v>
      </c>
      <c r="F20" s="102">
        <v>8576.369797663108</v>
      </c>
      <c r="G20" s="103">
        <v>41.75199613335113</v>
      </c>
      <c r="H20" s="102">
        <v>2189.687</v>
      </c>
      <c r="I20" s="103">
        <v>10.659965150075548</v>
      </c>
      <c r="J20" s="102">
        <v>57.636</v>
      </c>
      <c r="K20" s="103">
        <v>0.2805870206060293</v>
      </c>
      <c r="L20" s="102">
        <v>20541.220999999998</v>
      </c>
    </row>
    <row r="21" spans="1:12" ht="15">
      <c r="A21" s="93"/>
      <c r="B21" s="94"/>
      <c r="C21" s="91">
        <v>2012</v>
      </c>
      <c r="D21" s="102">
        <v>9417.345</v>
      </c>
      <c r="E21" s="103">
        <v>46.33052055994658</v>
      </c>
      <c r="F21" s="102">
        <v>8713.747</v>
      </c>
      <c r="G21" s="103">
        <v>42.869028854488484</v>
      </c>
      <c r="H21" s="102">
        <v>2080.826</v>
      </c>
      <c r="I21" s="103">
        <v>10.237041520160025</v>
      </c>
      <c r="J21" s="102">
        <v>114.521</v>
      </c>
      <c r="K21" s="103">
        <v>0.5634090654049143</v>
      </c>
      <c r="L21" s="102">
        <v>20326.439</v>
      </c>
    </row>
    <row r="22" spans="1:12" ht="15.75" thickBot="1">
      <c r="A22" s="104"/>
      <c r="B22" s="105"/>
      <c r="C22" s="95">
        <v>2011</v>
      </c>
      <c r="D22" s="106">
        <v>8990.589</v>
      </c>
      <c r="E22" s="107">
        <v>45.77677590289157</v>
      </c>
      <c r="F22" s="106">
        <v>8521.36</v>
      </c>
      <c r="G22" s="107">
        <v>43.387634237074366</v>
      </c>
      <c r="H22" s="106">
        <v>2034.6009999999999</v>
      </c>
      <c r="I22" s="107">
        <v>10.359440747296878</v>
      </c>
      <c r="J22" s="106">
        <v>93.51599999999999</v>
      </c>
      <c r="K22" s="107">
        <v>0.47614911273719757</v>
      </c>
      <c r="L22" s="106">
        <v>19640.066</v>
      </c>
    </row>
    <row r="23" spans="1:12" ht="15">
      <c r="A23" s="93">
        <v>2</v>
      </c>
      <c r="B23" s="94" t="s">
        <v>45</v>
      </c>
      <c r="C23" s="91">
        <v>2015</v>
      </c>
      <c r="D23" s="100">
        <v>3385.17</v>
      </c>
      <c r="E23" s="92">
        <v>42.94627342119475</v>
      </c>
      <c r="F23" s="100">
        <v>2781.416</v>
      </c>
      <c r="G23" s="92">
        <v>35.28669225890748</v>
      </c>
      <c r="H23" s="100">
        <v>1575.403</v>
      </c>
      <c r="I23" s="92">
        <v>19.98649639060091</v>
      </c>
      <c r="J23" s="100">
        <v>140.348</v>
      </c>
      <c r="K23" s="92">
        <v>1.7805379292968568</v>
      </c>
      <c r="L23" s="75">
        <v>7882.337</v>
      </c>
    </row>
    <row r="24" spans="1:12" ht="15">
      <c r="A24" s="93"/>
      <c r="B24" s="94" t="s">
        <v>46</v>
      </c>
      <c r="C24" s="91">
        <v>2014</v>
      </c>
      <c r="D24" s="75">
        <v>3323.090616</v>
      </c>
      <c r="E24" s="92">
        <v>42.305687700112664</v>
      </c>
      <c r="F24" s="75">
        <v>2747.6893840000002</v>
      </c>
      <c r="G24" s="92">
        <v>34.98035485903793</v>
      </c>
      <c r="H24" s="75">
        <v>1673.87</v>
      </c>
      <c r="I24" s="92">
        <v>21.309747356762294</v>
      </c>
      <c r="J24" s="75">
        <v>110.30000000000001</v>
      </c>
      <c r="K24" s="92">
        <v>1.4042100840871043</v>
      </c>
      <c r="L24" s="75">
        <v>7854.950000000001</v>
      </c>
    </row>
    <row r="25" spans="1:12" ht="15">
      <c r="A25" s="93"/>
      <c r="B25" s="94"/>
      <c r="C25" s="91">
        <v>2013</v>
      </c>
      <c r="D25" s="75">
        <v>3408.0920000000006</v>
      </c>
      <c r="E25" s="92">
        <v>40.865294454796384</v>
      </c>
      <c r="F25" s="75">
        <v>3205.7119999999995</v>
      </c>
      <c r="G25" s="92">
        <v>38.43862337556445</v>
      </c>
      <c r="H25" s="75">
        <v>1586.771</v>
      </c>
      <c r="I25" s="92">
        <v>19.026441817689108</v>
      </c>
      <c r="J25" s="75">
        <v>139.245</v>
      </c>
      <c r="K25" s="92">
        <v>1.6696403519500418</v>
      </c>
      <c r="L25" s="75">
        <v>8339.820000000002</v>
      </c>
    </row>
    <row r="26" spans="1:12" ht="15">
      <c r="A26" s="93"/>
      <c r="B26" s="94"/>
      <c r="C26" s="91">
        <v>2012</v>
      </c>
      <c r="D26" s="75">
        <v>3513.941999999999</v>
      </c>
      <c r="E26" s="92">
        <v>40.72520809140027</v>
      </c>
      <c r="F26" s="75">
        <v>3521.679</v>
      </c>
      <c r="G26" s="92">
        <v>40.81487688360094</v>
      </c>
      <c r="H26" s="75">
        <v>1464.9379999999999</v>
      </c>
      <c r="I26" s="92">
        <v>16.978056237410787</v>
      </c>
      <c r="J26" s="75">
        <v>127.861</v>
      </c>
      <c r="K26" s="92">
        <v>1.481858787587994</v>
      </c>
      <c r="L26" s="75">
        <v>8628.42</v>
      </c>
    </row>
    <row r="27" spans="1:12" ht="15.75" thickBot="1">
      <c r="A27" s="93"/>
      <c r="B27" s="86"/>
      <c r="C27" s="95">
        <v>2011</v>
      </c>
      <c r="D27" s="96">
        <v>3368.4109999999996</v>
      </c>
      <c r="E27" s="97">
        <v>39.76403960902836</v>
      </c>
      <c r="F27" s="96">
        <v>3411.5499999999997</v>
      </c>
      <c r="G27" s="97">
        <v>40.27329483491792</v>
      </c>
      <c r="H27" s="96">
        <v>1590.382</v>
      </c>
      <c r="I27" s="97">
        <v>18.774434842270065</v>
      </c>
      <c r="J27" s="96">
        <v>100.655</v>
      </c>
      <c r="K27" s="97">
        <v>1.1882307137836652</v>
      </c>
      <c r="L27" s="96">
        <v>8470.998</v>
      </c>
    </row>
    <row r="28" spans="1:12" ht="15">
      <c r="A28" s="93"/>
      <c r="B28" s="94" t="s">
        <v>47</v>
      </c>
      <c r="C28" s="108">
        <v>2015</v>
      </c>
      <c r="D28" s="98">
        <v>0</v>
      </c>
      <c r="E28" s="92">
        <v>0</v>
      </c>
      <c r="F28" s="98">
        <v>110.671</v>
      </c>
      <c r="G28" s="92">
        <v>100</v>
      </c>
      <c r="H28" s="98">
        <v>0</v>
      </c>
      <c r="I28" s="92">
        <v>0</v>
      </c>
      <c r="J28" s="98">
        <v>0</v>
      </c>
      <c r="K28" s="92">
        <v>0</v>
      </c>
      <c r="L28" s="75">
        <v>110.671</v>
      </c>
    </row>
    <row r="29" spans="1:12" ht="15">
      <c r="A29" s="93"/>
      <c r="B29" s="94" t="s">
        <v>46</v>
      </c>
      <c r="C29" s="91">
        <v>2014</v>
      </c>
      <c r="D29" s="75">
        <v>0</v>
      </c>
      <c r="E29" s="92">
        <v>0</v>
      </c>
      <c r="F29" s="75">
        <v>92.788</v>
      </c>
      <c r="G29" s="92">
        <v>100</v>
      </c>
      <c r="H29" s="75">
        <v>0</v>
      </c>
      <c r="I29" s="92">
        <v>0</v>
      </c>
      <c r="J29" s="75">
        <v>0</v>
      </c>
      <c r="K29" s="92">
        <v>0</v>
      </c>
      <c r="L29" s="75">
        <v>92.788</v>
      </c>
    </row>
    <row r="30" spans="1:12" ht="15">
      <c r="A30" s="93"/>
      <c r="B30" s="94"/>
      <c r="C30" s="91">
        <v>2013</v>
      </c>
      <c r="D30" s="75">
        <v>0</v>
      </c>
      <c r="E30" s="92">
        <v>0</v>
      </c>
      <c r="F30" s="75">
        <v>93.974</v>
      </c>
      <c r="G30" s="92">
        <v>100</v>
      </c>
      <c r="H30" s="75">
        <v>0</v>
      </c>
      <c r="I30" s="92">
        <v>0</v>
      </c>
      <c r="J30" s="75">
        <v>0</v>
      </c>
      <c r="K30" s="92">
        <v>0</v>
      </c>
      <c r="L30" s="75">
        <v>93.974</v>
      </c>
    </row>
    <row r="31" spans="1:12" ht="15">
      <c r="A31" s="93"/>
      <c r="B31" s="94"/>
      <c r="C31" s="91">
        <v>2012</v>
      </c>
      <c r="D31" s="75">
        <v>0</v>
      </c>
      <c r="E31" s="92">
        <v>0</v>
      </c>
      <c r="F31" s="75">
        <v>76.9</v>
      </c>
      <c r="G31" s="92">
        <v>100</v>
      </c>
      <c r="H31" s="75">
        <v>0</v>
      </c>
      <c r="I31" s="92">
        <v>0</v>
      </c>
      <c r="J31" s="75">
        <v>0</v>
      </c>
      <c r="K31" s="92">
        <v>0</v>
      </c>
      <c r="L31" s="75">
        <v>76.9</v>
      </c>
    </row>
    <row r="32" spans="1:12" ht="15.75" thickBot="1">
      <c r="A32" s="93"/>
      <c r="B32" s="86"/>
      <c r="C32" s="95">
        <v>2011</v>
      </c>
      <c r="D32" s="96">
        <v>2.917</v>
      </c>
      <c r="E32" s="97">
        <v>1.9612325442235414</v>
      </c>
      <c r="F32" s="96">
        <v>145.816</v>
      </c>
      <c r="G32" s="97">
        <v>98.03876745577645</v>
      </c>
      <c r="H32" s="96">
        <v>0</v>
      </c>
      <c r="I32" s="97">
        <v>0</v>
      </c>
      <c r="J32" s="96">
        <v>0</v>
      </c>
      <c r="K32" s="97">
        <v>0</v>
      </c>
      <c r="L32" s="96">
        <v>148.733</v>
      </c>
    </row>
    <row r="33" spans="1:12" ht="15">
      <c r="A33" s="93"/>
      <c r="B33" s="94" t="s">
        <v>48</v>
      </c>
      <c r="C33" s="91">
        <v>2015</v>
      </c>
      <c r="D33" s="75">
        <v>5304.611548387097</v>
      </c>
      <c r="E33" s="92">
        <v>62.71815439063006</v>
      </c>
      <c r="F33" s="75">
        <v>3115.8460322580645</v>
      </c>
      <c r="G33" s="92">
        <v>36.83966502090284</v>
      </c>
      <c r="H33" s="75">
        <v>23.399</v>
      </c>
      <c r="I33" s="92">
        <v>0.27665401720745586</v>
      </c>
      <c r="J33" s="75">
        <v>14</v>
      </c>
      <c r="K33" s="92">
        <v>0.1655265712596428</v>
      </c>
      <c r="L33" s="75">
        <v>8457.85658064516</v>
      </c>
    </row>
    <row r="34" spans="1:12" ht="15">
      <c r="A34" s="93"/>
      <c r="B34" s="94" t="s">
        <v>49</v>
      </c>
      <c r="C34" s="91">
        <v>2014</v>
      </c>
      <c r="D34" s="75">
        <v>5320.07212</v>
      </c>
      <c r="E34" s="92">
        <v>62.57626578965979</v>
      </c>
      <c r="F34" s="75">
        <v>3150.428</v>
      </c>
      <c r="G34" s="92">
        <v>37.056268304721094</v>
      </c>
      <c r="H34" s="75">
        <v>31.241</v>
      </c>
      <c r="I34" s="92">
        <v>0.36746590561910686</v>
      </c>
      <c r="J34" s="75">
        <v>0</v>
      </c>
      <c r="K34" s="92">
        <v>0</v>
      </c>
      <c r="L34" s="75">
        <v>8501.74112</v>
      </c>
    </row>
    <row r="35" spans="1:12" ht="15">
      <c r="A35" s="93"/>
      <c r="B35" s="94"/>
      <c r="C35" s="91">
        <v>2013</v>
      </c>
      <c r="D35" s="75">
        <v>4915.7554</v>
      </c>
      <c r="E35" s="92">
        <v>60.36304599001239</v>
      </c>
      <c r="F35" s="75">
        <v>3193.25494</v>
      </c>
      <c r="G35" s="92">
        <v>39.211591935809956</v>
      </c>
      <c r="H35" s="75">
        <v>34.64</v>
      </c>
      <c r="I35" s="92">
        <v>0.4253620741776593</v>
      </c>
      <c r="J35" s="75">
        <v>0</v>
      </c>
      <c r="K35" s="92">
        <v>0</v>
      </c>
      <c r="L35" s="75">
        <v>8143.65034</v>
      </c>
    </row>
    <row r="36" spans="1:12" ht="15">
      <c r="A36" s="93"/>
      <c r="B36" s="94"/>
      <c r="C36" s="91">
        <v>2012</v>
      </c>
      <c r="D36" s="75">
        <v>5229.501598916001</v>
      </c>
      <c r="E36" s="92">
        <v>63.273464473474604</v>
      </c>
      <c r="F36" s="75">
        <v>2914.728</v>
      </c>
      <c r="G36" s="92">
        <v>35.266255315051495</v>
      </c>
      <c r="H36" s="75">
        <v>120.69099999999999</v>
      </c>
      <c r="I36" s="92">
        <v>1.4602802114738938</v>
      </c>
      <c r="J36" s="75">
        <v>0</v>
      </c>
      <c r="K36" s="92">
        <v>0</v>
      </c>
      <c r="L36" s="75">
        <v>8264.920598916002</v>
      </c>
    </row>
    <row r="37" spans="1:12" ht="15.75" thickBot="1">
      <c r="A37" s="93"/>
      <c r="B37" s="86"/>
      <c r="C37" s="95">
        <v>2011</v>
      </c>
      <c r="D37" s="96">
        <v>5421.410000000001</v>
      </c>
      <c r="E37" s="97">
        <v>62.79260606671312</v>
      </c>
      <c r="F37" s="96">
        <v>3180.314</v>
      </c>
      <c r="G37" s="97">
        <v>36.83547345993987</v>
      </c>
      <c r="H37" s="96">
        <v>32.111</v>
      </c>
      <c r="I37" s="97">
        <v>0.371920473347012</v>
      </c>
      <c r="J37" s="96">
        <v>0</v>
      </c>
      <c r="K37" s="97">
        <v>0</v>
      </c>
      <c r="L37" s="96">
        <v>8633.835000000001</v>
      </c>
    </row>
    <row r="38" spans="1:12" ht="15">
      <c r="A38" s="93"/>
      <c r="B38" s="94" t="s">
        <v>42</v>
      </c>
      <c r="C38" s="91">
        <v>2015</v>
      </c>
      <c r="D38" s="102">
        <v>8689.781548387098</v>
      </c>
      <c r="E38" s="103">
        <v>52.822643489575825</v>
      </c>
      <c r="F38" s="102">
        <v>6007.9330322580645</v>
      </c>
      <c r="G38" s="103">
        <v>36.52046980756587</v>
      </c>
      <c r="H38" s="102">
        <v>1598.8020000000001</v>
      </c>
      <c r="I38" s="103">
        <v>9.71865030048955</v>
      </c>
      <c r="J38" s="102">
        <v>154.348</v>
      </c>
      <c r="K38" s="103">
        <v>0.9382364023687492</v>
      </c>
      <c r="L38" s="102">
        <v>16450.864580645164</v>
      </c>
    </row>
    <row r="39" spans="1:12" ht="15">
      <c r="A39" s="93"/>
      <c r="B39" s="94"/>
      <c r="C39" s="91">
        <v>2014</v>
      </c>
      <c r="D39" s="102">
        <v>8643.162736</v>
      </c>
      <c r="E39" s="103">
        <v>52.54368647753267</v>
      </c>
      <c r="F39" s="102">
        <v>5990.905384</v>
      </c>
      <c r="G39" s="103">
        <v>36.42003093408589</v>
      </c>
      <c r="H39" s="102">
        <v>1705.1109999999999</v>
      </c>
      <c r="I39" s="103">
        <v>10.365744638849087</v>
      </c>
      <c r="J39" s="102">
        <v>110.30000000000001</v>
      </c>
      <c r="K39" s="103">
        <v>0.6705379495323498</v>
      </c>
      <c r="L39" s="102">
        <v>16449.47912</v>
      </c>
    </row>
    <row r="40" spans="1:12" ht="15">
      <c r="A40" s="93"/>
      <c r="B40" s="94"/>
      <c r="C40" s="91">
        <v>2013</v>
      </c>
      <c r="D40" s="102">
        <v>8323.8474</v>
      </c>
      <c r="E40" s="103">
        <v>50.21188567597991</v>
      </c>
      <c r="F40" s="102">
        <v>6492.9409399999995</v>
      </c>
      <c r="G40" s="103">
        <v>39.1673216138212</v>
      </c>
      <c r="H40" s="102">
        <v>1621.411</v>
      </c>
      <c r="I40" s="103">
        <v>9.780826083594018</v>
      </c>
      <c r="J40" s="102">
        <v>139.245</v>
      </c>
      <c r="K40" s="103">
        <v>0.8399666266048824</v>
      </c>
      <c r="L40" s="102">
        <v>16577.44434</v>
      </c>
    </row>
    <row r="41" spans="1:12" ht="15">
      <c r="A41" s="93"/>
      <c r="B41" s="94"/>
      <c r="C41" s="91">
        <v>2012</v>
      </c>
      <c r="D41" s="102">
        <v>8743.443598916001</v>
      </c>
      <c r="E41" s="103">
        <v>51.52221353582046</v>
      </c>
      <c r="F41" s="102">
        <v>6513.307000000001</v>
      </c>
      <c r="G41" s="103">
        <v>38.38075813972871</v>
      </c>
      <c r="H41" s="102">
        <v>1585.629</v>
      </c>
      <c r="I41" s="103">
        <v>9.343585854058452</v>
      </c>
      <c r="J41" s="102">
        <v>127.861</v>
      </c>
      <c r="K41" s="103">
        <v>0.7534424703923602</v>
      </c>
      <c r="L41" s="102">
        <v>16970.240598916003</v>
      </c>
    </row>
    <row r="42" spans="1:12" ht="15.75" thickBot="1">
      <c r="A42" s="85"/>
      <c r="B42" s="86"/>
      <c r="C42" s="95">
        <v>2011</v>
      </c>
      <c r="D42" s="109">
        <v>8792.738000000001</v>
      </c>
      <c r="E42" s="110">
        <v>50.96185913103414</v>
      </c>
      <c r="F42" s="109">
        <v>6737.679999999999</v>
      </c>
      <c r="G42" s="110">
        <v>39.05094170097938</v>
      </c>
      <c r="H42" s="109">
        <v>1622.4930000000002</v>
      </c>
      <c r="I42" s="110">
        <v>9.4038125220027</v>
      </c>
      <c r="J42" s="109">
        <v>100.655</v>
      </c>
      <c r="K42" s="110">
        <v>0.5833866459837926</v>
      </c>
      <c r="L42" s="106">
        <v>17253.566</v>
      </c>
    </row>
    <row r="43" spans="1:12" ht="15">
      <c r="A43" s="81"/>
      <c r="B43" s="82"/>
      <c r="C43" s="83" t="s">
        <v>37</v>
      </c>
      <c r="D43" s="394" t="s">
        <v>38</v>
      </c>
      <c r="E43" s="394"/>
      <c r="F43" s="394" t="s">
        <v>39</v>
      </c>
      <c r="G43" s="394"/>
      <c r="H43" s="394" t="s">
        <v>40</v>
      </c>
      <c r="I43" s="394"/>
      <c r="J43" s="394" t="s">
        <v>41</v>
      </c>
      <c r="K43" s="394"/>
      <c r="L43" s="111" t="s">
        <v>42</v>
      </c>
    </row>
    <row r="44" spans="1:12" ht="15.75" thickBot="1">
      <c r="A44" s="85"/>
      <c r="B44" s="86"/>
      <c r="C44" s="87"/>
      <c r="D44" s="112" t="s">
        <v>43</v>
      </c>
      <c r="E44" s="112" t="s">
        <v>44</v>
      </c>
      <c r="F44" s="112" t="s">
        <v>43</v>
      </c>
      <c r="G44" s="112" t="s">
        <v>44</v>
      </c>
      <c r="H44" s="112" t="s">
        <v>43</v>
      </c>
      <c r="I44" s="112" t="s">
        <v>44</v>
      </c>
      <c r="J44" s="112" t="s">
        <v>43</v>
      </c>
      <c r="K44" s="112" t="s">
        <v>44</v>
      </c>
      <c r="L44" s="112"/>
    </row>
    <row r="45" spans="1:12" ht="15">
      <c r="A45" s="93">
        <v>3</v>
      </c>
      <c r="B45" s="94" t="s">
        <v>45</v>
      </c>
      <c r="C45" s="108">
        <v>2015</v>
      </c>
      <c r="D45" s="75">
        <v>2450.108</v>
      </c>
      <c r="E45" s="92">
        <v>34.61101197572985</v>
      </c>
      <c r="F45" s="75">
        <v>3286.158</v>
      </c>
      <c r="G45" s="92">
        <v>46.421322607877066</v>
      </c>
      <c r="H45" s="75">
        <v>1190.044</v>
      </c>
      <c r="I45" s="113">
        <v>16.810943491325876</v>
      </c>
      <c r="J45" s="75">
        <v>152.674</v>
      </c>
      <c r="K45" s="113">
        <v>2.1567219250672136</v>
      </c>
      <c r="L45" s="75">
        <v>7078.9839999999995</v>
      </c>
    </row>
    <row r="46" spans="1:12" ht="15">
      <c r="A46" s="93"/>
      <c r="B46" s="94" t="s">
        <v>46</v>
      </c>
      <c r="C46" s="91">
        <v>2014</v>
      </c>
      <c r="D46" s="75">
        <v>2397.145</v>
      </c>
      <c r="E46" s="92">
        <v>34.94574501957404</v>
      </c>
      <c r="F46" s="75">
        <v>3012.101</v>
      </c>
      <c r="G46" s="92">
        <v>43.91061596991588</v>
      </c>
      <c r="H46" s="75">
        <v>1256.7341000000001</v>
      </c>
      <c r="I46" s="113">
        <v>18.320756323044236</v>
      </c>
      <c r="J46" s="75">
        <v>193.63899999999998</v>
      </c>
      <c r="K46" s="113">
        <v>2.822882687465839</v>
      </c>
      <c r="L46" s="75">
        <v>6859.619100000001</v>
      </c>
    </row>
    <row r="47" spans="1:12" ht="15">
      <c r="A47" s="93"/>
      <c r="B47" s="94"/>
      <c r="C47" s="91">
        <v>2013</v>
      </c>
      <c r="D47" s="75">
        <v>2465.828666666667</v>
      </c>
      <c r="E47" s="92">
        <v>35.5296741181864</v>
      </c>
      <c r="F47" s="75">
        <v>3070.111</v>
      </c>
      <c r="G47" s="92">
        <v>44.236667701700014</v>
      </c>
      <c r="H47" s="75">
        <v>1242.6703333333335</v>
      </c>
      <c r="I47" s="113">
        <v>17.90540947816788</v>
      </c>
      <c r="J47" s="75">
        <v>161.58499999999998</v>
      </c>
      <c r="K47" s="113">
        <v>2.328248701945694</v>
      </c>
      <c r="L47" s="75">
        <v>6940.195000000001</v>
      </c>
    </row>
    <row r="48" spans="1:12" ht="15">
      <c r="A48" s="93"/>
      <c r="B48" s="94"/>
      <c r="C48" s="91">
        <v>2012</v>
      </c>
      <c r="D48" s="75">
        <v>2549.689</v>
      </c>
      <c r="E48" s="92">
        <v>37.37120020449669</v>
      </c>
      <c r="F48" s="75">
        <v>2894.26</v>
      </c>
      <c r="G48" s="92">
        <v>42.4216325614091</v>
      </c>
      <c r="H48" s="75">
        <v>1247.2710000000002</v>
      </c>
      <c r="I48" s="113">
        <v>18.281450894702374</v>
      </c>
      <c r="J48" s="75">
        <v>131.384</v>
      </c>
      <c r="K48" s="113">
        <v>1.925716339391821</v>
      </c>
      <c r="L48" s="75">
        <v>6822.604000000001</v>
      </c>
    </row>
    <row r="49" spans="1:12" ht="15.75" thickBot="1">
      <c r="A49" s="93"/>
      <c r="B49" s="86"/>
      <c r="C49" s="95">
        <v>2011</v>
      </c>
      <c r="D49" s="96">
        <v>2587.801</v>
      </c>
      <c r="E49" s="97">
        <v>39.432244769340194</v>
      </c>
      <c r="F49" s="96">
        <v>2997.523</v>
      </c>
      <c r="G49" s="97">
        <v>45.67548302119326</v>
      </c>
      <c r="H49" s="96">
        <v>882.7020000000001</v>
      </c>
      <c r="I49" s="114">
        <v>13.45038560630672</v>
      </c>
      <c r="J49" s="96">
        <v>94.62599999999999</v>
      </c>
      <c r="K49" s="114">
        <v>1.4418866031598199</v>
      </c>
      <c r="L49" s="96">
        <v>6562.652000000001</v>
      </c>
    </row>
    <row r="50" spans="1:12" ht="15">
      <c r="A50" s="93"/>
      <c r="B50" s="94" t="s">
        <v>47</v>
      </c>
      <c r="C50" s="91">
        <v>2015</v>
      </c>
      <c r="D50" s="75">
        <v>10.123</v>
      </c>
      <c r="E50" s="92">
        <v>5.734793421671322</v>
      </c>
      <c r="F50" s="75">
        <v>166.396</v>
      </c>
      <c r="G50" s="92">
        <v>94.26520657832869</v>
      </c>
      <c r="H50" s="75">
        <v>0</v>
      </c>
      <c r="I50" s="113">
        <v>0</v>
      </c>
      <c r="J50" s="75">
        <v>0</v>
      </c>
      <c r="K50" s="113">
        <v>0</v>
      </c>
      <c r="L50" s="75">
        <v>176.51899999999998</v>
      </c>
    </row>
    <row r="51" spans="1:12" ht="15">
      <c r="A51" s="93"/>
      <c r="B51" s="94" t="s">
        <v>46</v>
      </c>
      <c r="C51" s="91">
        <v>2014</v>
      </c>
      <c r="D51" s="75">
        <v>8.159</v>
      </c>
      <c r="E51" s="92">
        <v>4.9544571289774115</v>
      </c>
      <c r="F51" s="75">
        <v>156.521</v>
      </c>
      <c r="G51" s="92">
        <v>95.04554287102259</v>
      </c>
      <c r="H51" s="75">
        <v>0</v>
      </c>
      <c r="I51" s="113">
        <v>0</v>
      </c>
      <c r="J51" s="75">
        <v>0</v>
      </c>
      <c r="K51" s="113">
        <v>0</v>
      </c>
      <c r="L51" s="75">
        <v>164.67999999999998</v>
      </c>
    </row>
    <row r="52" spans="1:12" ht="15">
      <c r="A52" s="93"/>
      <c r="B52" s="94"/>
      <c r="C52" s="91">
        <v>2013</v>
      </c>
      <c r="D52" s="75">
        <v>16</v>
      </c>
      <c r="E52" s="92">
        <v>8.606685242762316</v>
      </c>
      <c r="F52" s="75">
        <v>168.857</v>
      </c>
      <c r="G52" s="92">
        <v>90.83119062731978</v>
      </c>
      <c r="H52" s="75">
        <v>1.045</v>
      </c>
      <c r="I52" s="113">
        <v>0.5621241299179137</v>
      </c>
      <c r="J52" s="75">
        <v>0</v>
      </c>
      <c r="K52" s="113">
        <v>0</v>
      </c>
      <c r="L52" s="75">
        <v>185.902</v>
      </c>
    </row>
    <row r="53" spans="1:12" ht="15">
      <c r="A53" s="93"/>
      <c r="B53" s="94"/>
      <c r="C53" s="91">
        <v>2012</v>
      </c>
      <c r="D53" s="75">
        <v>16</v>
      </c>
      <c r="E53" s="92">
        <v>8.1838920544638</v>
      </c>
      <c r="F53" s="75">
        <v>177.981</v>
      </c>
      <c r="G53" s="92">
        <v>91.03608073409511</v>
      </c>
      <c r="H53" s="75">
        <v>1.525</v>
      </c>
      <c r="I53" s="113">
        <v>0.780027211441081</v>
      </c>
      <c r="J53" s="75">
        <v>0</v>
      </c>
      <c r="K53" s="113">
        <v>0</v>
      </c>
      <c r="L53" s="75">
        <v>195.506</v>
      </c>
    </row>
    <row r="54" spans="1:12" ht="15.75" thickBot="1">
      <c r="A54" s="93"/>
      <c r="B54" s="86"/>
      <c r="C54" s="95">
        <v>2011</v>
      </c>
      <c r="D54" s="96">
        <v>17.96</v>
      </c>
      <c r="E54" s="97">
        <v>9.653059579156702</v>
      </c>
      <c r="F54" s="96">
        <v>166.724</v>
      </c>
      <c r="G54" s="97">
        <v>89.61006154094218</v>
      </c>
      <c r="H54" s="96">
        <v>1.371</v>
      </c>
      <c r="I54" s="114">
        <v>0.7368788799011045</v>
      </c>
      <c r="J54" s="96">
        <v>0</v>
      </c>
      <c r="K54" s="114">
        <v>0</v>
      </c>
      <c r="L54" s="96">
        <v>186.055</v>
      </c>
    </row>
    <row r="55" spans="1:12" ht="15">
      <c r="A55" s="93"/>
      <c r="B55" s="94" t="s">
        <v>48</v>
      </c>
      <c r="C55" s="108">
        <v>2015</v>
      </c>
      <c r="D55" s="75">
        <v>1493.0365183943559</v>
      </c>
      <c r="E55" s="92">
        <v>37.96060772877027</v>
      </c>
      <c r="F55" s="75">
        <v>2421.918876253497</v>
      </c>
      <c r="G55" s="92">
        <v>61.577537642036184</v>
      </c>
      <c r="H55" s="75">
        <v>16</v>
      </c>
      <c r="I55" s="113">
        <v>0.40680165299205345</v>
      </c>
      <c r="J55" s="75">
        <v>2.1653000000000002</v>
      </c>
      <c r="K55" s="113">
        <v>0.055052976201480835</v>
      </c>
      <c r="L55" s="75">
        <v>3933.120694647853</v>
      </c>
    </row>
    <row r="56" spans="1:12" ht="15">
      <c r="A56" s="93"/>
      <c r="B56" s="94" t="s">
        <v>46</v>
      </c>
      <c r="C56" s="91">
        <v>2014</v>
      </c>
      <c r="D56" s="75">
        <v>1437.3048</v>
      </c>
      <c r="E56" s="92">
        <v>36.91135787425804</v>
      </c>
      <c r="F56" s="75">
        <v>2437.8502</v>
      </c>
      <c r="G56" s="92">
        <v>62.60631786384595</v>
      </c>
      <c r="H56" s="75">
        <v>16.1342</v>
      </c>
      <c r="I56" s="113">
        <v>0.4143416415327174</v>
      </c>
      <c r="J56" s="75">
        <v>2.6472</v>
      </c>
      <c r="K56" s="113">
        <v>0.067982620363291</v>
      </c>
      <c r="L56" s="75">
        <v>3893.9363999999996</v>
      </c>
    </row>
    <row r="57" spans="1:12" ht="15">
      <c r="A57" s="93"/>
      <c r="B57" s="94"/>
      <c r="C57" s="91">
        <v>2013</v>
      </c>
      <c r="D57" s="75">
        <v>1345.9294057684347</v>
      </c>
      <c r="E57" s="92">
        <v>35.64263013643965</v>
      </c>
      <c r="F57" s="75">
        <v>2413.7492898447395</v>
      </c>
      <c r="G57" s="92">
        <v>63.92042020280494</v>
      </c>
      <c r="H57" s="75">
        <v>16</v>
      </c>
      <c r="I57" s="113">
        <v>0.42370876194464435</v>
      </c>
      <c r="J57" s="75">
        <v>0.5</v>
      </c>
      <c r="K57" s="113">
        <v>0.013240898810770136</v>
      </c>
      <c r="L57" s="75">
        <v>3776.178695613174</v>
      </c>
    </row>
    <row r="58" spans="1:12" ht="15">
      <c r="A58" s="93"/>
      <c r="B58" s="94"/>
      <c r="C58" s="91">
        <v>2012</v>
      </c>
      <c r="D58" s="75">
        <v>1290.1832646860946</v>
      </c>
      <c r="E58" s="92">
        <v>34.31653959901491</v>
      </c>
      <c r="F58" s="75">
        <v>2451.2560587443786</v>
      </c>
      <c r="G58" s="92">
        <v>65.19897437027522</v>
      </c>
      <c r="H58" s="75">
        <v>16.44</v>
      </c>
      <c r="I58" s="113">
        <v>0.4372742434735176</v>
      </c>
      <c r="J58" s="75">
        <v>1.775</v>
      </c>
      <c r="K58" s="113">
        <v>0.0472117872363439</v>
      </c>
      <c r="L58" s="75">
        <v>3759.6543234304736</v>
      </c>
    </row>
    <row r="59" spans="1:12" ht="15.75" thickBot="1">
      <c r="A59" s="93"/>
      <c r="B59" s="94"/>
      <c r="C59" s="95">
        <v>2011</v>
      </c>
      <c r="D59" s="96">
        <v>1264.51</v>
      </c>
      <c r="E59" s="97">
        <v>31.648362319700247</v>
      </c>
      <c r="F59" s="96">
        <v>2712.3289999999997</v>
      </c>
      <c r="G59" s="97">
        <v>67.88461215983284</v>
      </c>
      <c r="H59" s="96">
        <v>16.44</v>
      </c>
      <c r="I59" s="114">
        <v>0.41146299873933145</v>
      </c>
      <c r="J59" s="96">
        <v>2.22</v>
      </c>
      <c r="K59" s="114">
        <v>0.05556252172757396</v>
      </c>
      <c r="L59" s="96">
        <v>3995.499</v>
      </c>
    </row>
    <row r="60" spans="1:12" ht="15">
      <c r="A60" s="93"/>
      <c r="B60" s="82" t="s">
        <v>42</v>
      </c>
      <c r="C60" s="108">
        <v>2015</v>
      </c>
      <c r="D60" s="102">
        <v>3953.267518394356</v>
      </c>
      <c r="E60" s="103">
        <v>35.33292052967539</v>
      </c>
      <c r="F60" s="102">
        <v>5874.472876253497</v>
      </c>
      <c r="G60" s="103">
        <v>52.503981155998545</v>
      </c>
      <c r="H60" s="102">
        <v>1206.044</v>
      </c>
      <c r="I60" s="115">
        <v>10.779198880170746</v>
      </c>
      <c r="J60" s="102">
        <v>154.8393</v>
      </c>
      <c r="K60" s="115">
        <v>1.3838994341553228</v>
      </c>
      <c r="L60" s="102">
        <v>11188.623694647853</v>
      </c>
    </row>
    <row r="61" spans="1:12" ht="15">
      <c r="A61" s="93"/>
      <c r="B61" s="94"/>
      <c r="C61" s="91">
        <v>2014</v>
      </c>
      <c r="D61" s="102">
        <v>3842.6088</v>
      </c>
      <c r="E61" s="103">
        <v>35.19441213738245</v>
      </c>
      <c r="F61" s="102">
        <v>5606.4722</v>
      </c>
      <c r="G61" s="103">
        <v>51.34961780225385</v>
      </c>
      <c r="H61" s="102">
        <v>1272.8683</v>
      </c>
      <c r="I61" s="115">
        <v>11.65818689292789</v>
      </c>
      <c r="J61" s="102">
        <v>196.28619999999998</v>
      </c>
      <c r="K61" s="115">
        <v>1.7977831674358</v>
      </c>
      <c r="L61" s="102">
        <v>10918.2355</v>
      </c>
    </row>
    <row r="62" spans="1:12" ht="15">
      <c r="A62" s="93"/>
      <c r="B62" s="94"/>
      <c r="C62" s="91">
        <v>2013</v>
      </c>
      <c r="D62" s="102">
        <v>3827.7580724351014</v>
      </c>
      <c r="E62" s="103">
        <v>35.10971635009473</v>
      </c>
      <c r="F62" s="102">
        <v>5652.717289844739</v>
      </c>
      <c r="G62" s="103">
        <v>51.84896665307468</v>
      </c>
      <c r="H62" s="102">
        <v>1259.7153333333335</v>
      </c>
      <c r="I62" s="115">
        <v>11.55460904222239</v>
      </c>
      <c r="J62" s="102">
        <v>162.08499999999998</v>
      </c>
      <c r="K62" s="115">
        <v>1.4867079546082227</v>
      </c>
      <c r="L62" s="102">
        <v>10902.275695613173</v>
      </c>
    </row>
    <row r="63" spans="1:12" ht="15">
      <c r="A63" s="93"/>
      <c r="B63" s="94"/>
      <c r="C63" s="91">
        <v>2012</v>
      </c>
      <c r="D63" s="102">
        <v>3855.8722646860942</v>
      </c>
      <c r="E63" s="103">
        <v>35.776179075502384</v>
      </c>
      <c r="F63" s="102">
        <v>5523.497058744379</v>
      </c>
      <c r="G63" s="103">
        <v>51.249005758425184</v>
      </c>
      <c r="H63" s="102">
        <v>1265.2360000000003</v>
      </c>
      <c r="I63" s="115">
        <v>11.739317747461062</v>
      </c>
      <c r="J63" s="102">
        <v>133.159</v>
      </c>
      <c r="K63" s="115">
        <v>1.2354974186113634</v>
      </c>
      <c r="L63" s="102">
        <v>10777.764323430474</v>
      </c>
    </row>
    <row r="64" spans="1:12" ht="15.75" thickBot="1">
      <c r="A64" s="85"/>
      <c r="B64" s="86"/>
      <c r="C64" s="95">
        <v>2011</v>
      </c>
      <c r="D64" s="106">
        <v>3870.2709999999997</v>
      </c>
      <c r="E64" s="107">
        <v>36.021935915971824</v>
      </c>
      <c r="F64" s="106">
        <v>5876.576</v>
      </c>
      <c r="G64" s="107">
        <v>54.69530275201351</v>
      </c>
      <c r="H64" s="106">
        <v>900.5130000000001</v>
      </c>
      <c r="I64" s="110">
        <v>8.381382486523435</v>
      </c>
      <c r="J64" s="106">
        <v>96.84599999999999</v>
      </c>
      <c r="K64" s="110">
        <v>0.9013788454912349</v>
      </c>
      <c r="L64" s="106">
        <v>10744.206</v>
      </c>
    </row>
    <row r="65" spans="1:12" ht="15">
      <c r="A65" s="93">
        <v>4</v>
      </c>
      <c r="B65" s="94" t="s">
        <v>45</v>
      </c>
      <c r="C65" s="108">
        <v>2015</v>
      </c>
      <c r="D65" s="75">
        <v>1861.1419999999998</v>
      </c>
      <c r="E65" s="92">
        <v>22.768577454173016</v>
      </c>
      <c r="F65" s="75">
        <v>4565.293</v>
      </c>
      <c r="G65" s="92">
        <v>55.85023994488002</v>
      </c>
      <c r="H65" s="75">
        <v>1020.4490000000001</v>
      </c>
      <c r="I65" s="92">
        <v>12.483825572972618</v>
      </c>
      <c r="J65" s="75">
        <v>727.2850000000001</v>
      </c>
      <c r="K65" s="92">
        <v>8.897357027974344</v>
      </c>
      <c r="L65" s="75">
        <v>8174.169</v>
      </c>
    </row>
    <row r="66" spans="1:12" ht="15">
      <c r="A66" s="93"/>
      <c r="B66" s="94" t="s">
        <v>46</v>
      </c>
      <c r="C66" s="91">
        <v>2014</v>
      </c>
      <c r="D66" s="75">
        <v>1929.755</v>
      </c>
      <c r="E66" s="92">
        <v>23.11967363815322</v>
      </c>
      <c r="F66" s="75">
        <v>4680.391</v>
      </c>
      <c r="G66" s="92">
        <v>56.07401583048085</v>
      </c>
      <c r="H66" s="75">
        <v>1008.01</v>
      </c>
      <c r="I66" s="92">
        <v>12.076591185925064</v>
      </c>
      <c r="J66" s="75">
        <v>728.653</v>
      </c>
      <c r="K66" s="92">
        <v>8.729719345440875</v>
      </c>
      <c r="L66" s="75">
        <v>8346.809</v>
      </c>
    </row>
    <row r="67" spans="1:12" ht="15">
      <c r="A67" s="93"/>
      <c r="B67" s="94"/>
      <c r="C67" s="91">
        <v>2013</v>
      </c>
      <c r="D67" s="75">
        <v>2219.82</v>
      </c>
      <c r="E67" s="92">
        <v>25.054155788763705</v>
      </c>
      <c r="F67" s="75">
        <v>4825.198</v>
      </c>
      <c r="G67" s="92">
        <v>54.45993927599131</v>
      </c>
      <c r="H67" s="75">
        <v>1083.971</v>
      </c>
      <c r="I67" s="92">
        <v>12.234315532116108</v>
      </c>
      <c r="J67" s="75">
        <v>731.098</v>
      </c>
      <c r="K67" s="92">
        <v>8.251589403128886</v>
      </c>
      <c r="L67" s="75">
        <v>8860.087</v>
      </c>
    </row>
    <row r="68" spans="1:12" ht="15">
      <c r="A68" s="93"/>
      <c r="B68" s="94"/>
      <c r="C68" s="91">
        <v>2012</v>
      </c>
      <c r="D68" s="75">
        <v>2012.956</v>
      </c>
      <c r="E68" s="92">
        <v>22.648949917497735</v>
      </c>
      <c r="F68" s="75">
        <v>4884.414</v>
      </c>
      <c r="G68" s="92">
        <v>54.95740992963819</v>
      </c>
      <c r="H68" s="75">
        <v>1344.364</v>
      </c>
      <c r="I68" s="92">
        <v>15.12622874364215</v>
      </c>
      <c r="J68" s="75">
        <v>645.9010000000001</v>
      </c>
      <c r="K68" s="92">
        <v>7.267411409221913</v>
      </c>
      <c r="L68" s="75">
        <v>8887.635</v>
      </c>
    </row>
    <row r="69" spans="1:12" ht="15.75" thickBot="1">
      <c r="A69" s="93"/>
      <c r="B69" s="86"/>
      <c r="C69" s="95">
        <v>2011</v>
      </c>
      <c r="D69" s="96">
        <v>2189.205</v>
      </c>
      <c r="E69" s="97">
        <v>24.234511871972277</v>
      </c>
      <c r="F69" s="96">
        <v>5020.184</v>
      </c>
      <c r="G69" s="97">
        <v>55.57346559480967</v>
      </c>
      <c r="H69" s="96">
        <v>1239.991</v>
      </c>
      <c r="I69" s="97">
        <v>13.726707462589744</v>
      </c>
      <c r="J69" s="96">
        <v>584.039</v>
      </c>
      <c r="K69" s="97">
        <v>6.465315070628296</v>
      </c>
      <c r="L69" s="96">
        <v>9033.419000000002</v>
      </c>
    </row>
    <row r="70" spans="1:12" ht="15">
      <c r="A70" s="93"/>
      <c r="B70" s="94" t="s">
        <v>47</v>
      </c>
      <c r="C70" s="91">
        <v>2015</v>
      </c>
      <c r="D70" s="75">
        <v>24.433</v>
      </c>
      <c r="E70" s="92">
        <v>10.578842315369261</v>
      </c>
      <c r="F70" s="75">
        <v>83.322</v>
      </c>
      <c r="G70" s="92">
        <v>36.076220660631016</v>
      </c>
      <c r="H70" s="75">
        <v>13.465</v>
      </c>
      <c r="I70" s="92">
        <v>5.829988612796099</v>
      </c>
      <c r="J70" s="75">
        <v>109.741</v>
      </c>
      <c r="K70" s="92">
        <v>47.51494841120362</v>
      </c>
      <c r="L70" s="75">
        <v>230.961</v>
      </c>
    </row>
    <row r="71" spans="1:12" ht="15">
      <c r="A71" s="93"/>
      <c r="B71" s="94" t="s">
        <v>46</v>
      </c>
      <c r="C71" s="91">
        <v>2014</v>
      </c>
      <c r="D71" s="75">
        <v>52.79</v>
      </c>
      <c r="E71" s="92">
        <v>22.7700138026225</v>
      </c>
      <c r="F71" s="75">
        <v>97.9</v>
      </c>
      <c r="G71" s="92">
        <v>42.227398205659085</v>
      </c>
      <c r="H71" s="75">
        <v>12.1</v>
      </c>
      <c r="I71" s="92">
        <v>5.2191166321601115</v>
      </c>
      <c r="J71" s="75">
        <v>69.05</v>
      </c>
      <c r="K71" s="92">
        <v>29.783471359558316</v>
      </c>
      <c r="L71" s="75">
        <v>231.83999999999997</v>
      </c>
    </row>
    <row r="72" spans="1:12" ht="15">
      <c r="A72" s="93"/>
      <c r="B72" s="94"/>
      <c r="C72" s="91">
        <v>2013</v>
      </c>
      <c r="D72" s="75">
        <v>31.674</v>
      </c>
      <c r="E72" s="92">
        <v>12.771774193548389</v>
      </c>
      <c r="F72" s="75">
        <v>84.886</v>
      </c>
      <c r="G72" s="92">
        <v>34.22822580645161</v>
      </c>
      <c r="H72" s="75">
        <v>10.514</v>
      </c>
      <c r="I72" s="92">
        <v>4.239516129032258</v>
      </c>
      <c r="J72" s="75">
        <v>120.926</v>
      </c>
      <c r="K72" s="92">
        <v>48.76048387096774</v>
      </c>
      <c r="L72" s="75">
        <v>248</v>
      </c>
    </row>
    <row r="73" spans="1:12" ht="15">
      <c r="A73" s="93"/>
      <c r="B73" s="94"/>
      <c r="C73" s="91">
        <v>2012</v>
      </c>
      <c r="D73" s="75">
        <v>47.05</v>
      </c>
      <c r="E73" s="116">
        <v>19.169732601583284</v>
      </c>
      <c r="F73" s="75">
        <v>105.028</v>
      </c>
      <c r="G73" s="116">
        <v>42.79189533855662</v>
      </c>
      <c r="H73" s="75">
        <v>19.257</v>
      </c>
      <c r="I73" s="116">
        <v>7.845941354063535</v>
      </c>
      <c r="J73" s="75">
        <v>74.104</v>
      </c>
      <c r="K73" s="116">
        <v>30.192430705796546</v>
      </c>
      <c r="L73" s="75">
        <v>245.43900000000002</v>
      </c>
    </row>
    <row r="74" spans="1:12" ht="15.75" thickBot="1">
      <c r="A74" s="93"/>
      <c r="B74" s="86"/>
      <c r="C74" s="95">
        <v>2011</v>
      </c>
      <c r="D74" s="96">
        <v>42.384</v>
      </c>
      <c r="E74" s="117">
        <v>17.050172175200338</v>
      </c>
      <c r="F74" s="96">
        <v>112.6</v>
      </c>
      <c r="G74" s="117">
        <v>45.29655971422135</v>
      </c>
      <c r="H74" s="96">
        <v>13.117</v>
      </c>
      <c r="I74" s="117">
        <v>5.276687156051878</v>
      </c>
      <c r="J74" s="96">
        <v>80.483</v>
      </c>
      <c r="K74" s="117">
        <v>32.37658095452644</v>
      </c>
      <c r="L74" s="96">
        <v>248.58399999999997</v>
      </c>
    </row>
    <row r="75" spans="1:12" ht="15">
      <c r="A75" s="93"/>
      <c r="B75" s="94" t="s">
        <v>48</v>
      </c>
      <c r="C75" s="91">
        <v>2015</v>
      </c>
      <c r="D75" s="75">
        <v>3837.0001339943074</v>
      </c>
      <c r="E75" s="92">
        <v>25.692511865539654</v>
      </c>
      <c r="F75" s="75">
        <v>10942.712844335863</v>
      </c>
      <c r="G75" s="92">
        <v>73.27228818770466</v>
      </c>
      <c r="H75" s="75">
        <v>15.77</v>
      </c>
      <c r="I75" s="92">
        <v>0.10559575136052403</v>
      </c>
      <c r="J75" s="75">
        <v>138.82999999999998</v>
      </c>
      <c r="K75" s="92">
        <v>0.9296041953951522</v>
      </c>
      <c r="L75" s="75">
        <v>14934.312978330172</v>
      </c>
    </row>
    <row r="76" spans="1:12" ht="15">
      <c r="A76" s="93"/>
      <c r="B76" s="94" t="s">
        <v>46</v>
      </c>
      <c r="C76" s="91">
        <v>2014</v>
      </c>
      <c r="D76" s="75">
        <v>3473.4012</v>
      </c>
      <c r="E76" s="92">
        <v>24.599065400709613</v>
      </c>
      <c r="F76" s="75">
        <v>10491.59032</v>
      </c>
      <c r="G76" s="92">
        <v>74.30276595722138</v>
      </c>
      <c r="H76" s="75">
        <v>26.160000000000004</v>
      </c>
      <c r="I76" s="92">
        <v>0.18526841957749182</v>
      </c>
      <c r="J76" s="75">
        <v>128.902</v>
      </c>
      <c r="K76" s="92">
        <v>0.9129002224915078</v>
      </c>
      <c r="L76" s="75">
        <v>14120.05352</v>
      </c>
    </row>
    <row r="77" spans="1:12" ht="15">
      <c r="A77" s="93"/>
      <c r="B77" s="94"/>
      <c r="C77" s="91">
        <v>2013</v>
      </c>
      <c r="D77" s="75">
        <v>3049.0389999999998</v>
      </c>
      <c r="E77" s="92">
        <v>24.97844991113143</v>
      </c>
      <c r="F77" s="75">
        <v>8990.484199999999</v>
      </c>
      <c r="G77" s="92">
        <v>73.65217672404928</v>
      </c>
      <c r="H77" s="75">
        <v>29.992</v>
      </c>
      <c r="I77" s="92">
        <v>0.24570157014543073</v>
      </c>
      <c r="J77" s="75">
        <v>137.163</v>
      </c>
      <c r="K77" s="92">
        <v>1.1236717946738368</v>
      </c>
      <c r="L77" s="75">
        <v>12206.6782</v>
      </c>
    </row>
    <row r="78" spans="1:12" ht="15">
      <c r="A78" s="93"/>
      <c r="B78" s="94"/>
      <c r="C78" s="91">
        <v>2012</v>
      </c>
      <c r="D78" s="75">
        <v>3775.9299990454115</v>
      </c>
      <c r="E78" s="92">
        <v>30.25903067838242</v>
      </c>
      <c r="F78" s="75">
        <v>8516.725898062285</v>
      </c>
      <c r="G78" s="92">
        <v>68.25017155879254</v>
      </c>
      <c r="H78" s="75">
        <v>38.625</v>
      </c>
      <c r="I78" s="92">
        <v>0.3095277349548303</v>
      </c>
      <c r="J78" s="75">
        <v>147.40699999999998</v>
      </c>
      <c r="K78" s="92">
        <v>1.181270027870205</v>
      </c>
      <c r="L78" s="75">
        <v>12478.687897107695</v>
      </c>
    </row>
    <row r="79" spans="1:12" ht="15.75" thickBot="1">
      <c r="A79" s="93"/>
      <c r="B79" s="94"/>
      <c r="C79" s="95">
        <v>2011</v>
      </c>
      <c r="D79" s="75">
        <v>3092.10333</v>
      </c>
      <c r="E79" s="92">
        <v>24.185409417363726</v>
      </c>
      <c r="F79" s="75">
        <v>9547.501443667335</v>
      </c>
      <c r="G79" s="92">
        <v>74.67739809586692</v>
      </c>
      <c r="H79" s="75">
        <v>14.25</v>
      </c>
      <c r="I79" s="92">
        <v>0.11145878627459486</v>
      </c>
      <c r="J79" s="75">
        <v>131.14</v>
      </c>
      <c r="K79" s="92">
        <v>1.0257337004947629</v>
      </c>
      <c r="L79" s="75">
        <v>12784.994773667335</v>
      </c>
    </row>
    <row r="80" spans="1:12" ht="15">
      <c r="A80" s="93"/>
      <c r="B80" s="82" t="s">
        <v>42</v>
      </c>
      <c r="C80" s="91">
        <v>2015</v>
      </c>
      <c r="D80" s="118">
        <v>5722.575133994307</v>
      </c>
      <c r="E80" s="119">
        <v>24.51890192626924</v>
      </c>
      <c r="F80" s="118">
        <v>15591.327844335863</v>
      </c>
      <c r="G80" s="119">
        <v>66.8024847842849</v>
      </c>
      <c r="H80" s="118">
        <v>1049.684</v>
      </c>
      <c r="I80" s="119">
        <v>4.497468088568325</v>
      </c>
      <c r="J80" s="118">
        <v>975.856</v>
      </c>
      <c r="K80" s="119">
        <v>4.181145200877532</v>
      </c>
      <c r="L80" s="118">
        <v>23339.44297833017</v>
      </c>
    </row>
    <row r="81" spans="1:12" ht="15">
      <c r="A81" s="93"/>
      <c r="B81" s="94"/>
      <c r="C81" s="91">
        <v>2013</v>
      </c>
      <c r="D81" s="102">
        <v>5455.9462</v>
      </c>
      <c r="E81" s="103">
        <v>24.03637915071456</v>
      </c>
      <c r="F81" s="102">
        <v>15269.881319999999</v>
      </c>
      <c r="G81" s="103">
        <v>67.2720447635524</v>
      </c>
      <c r="H81" s="102">
        <v>1046.27</v>
      </c>
      <c r="I81" s="103">
        <v>4.609382404470579</v>
      </c>
      <c r="J81" s="102">
        <v>926.605</v>
      </c>
      <c r="K81" s="103">
        <v>4.0821936812624475</v>
      </c>
      <c r="L81" s="102">
        <v>22698.70252</v>
      </c>
    </row>
    <row r="82" spans="1:12" ht="15">
      <c r="A82" s="93"/>
      <c r="B82" s="94"/>
      <c r="C82" s="91">
        <v>2012</v>
      </c>
      <c r="D82" s="102">
        <v>5300.532999999999</v>
      </c>
      <c r="E82" s="103">
        <v>24.867892985281394</v>
      </c>
      <c r="F82" s="102">
        <v>13900.5682</v>
      </c>
      <c r="G82" s="103">
        <v>65.21567593904342</v>
      </c>
      <c r="H82" s="102">
        <v>1124.4769999999999</v>
      </c>
      <c r="I82" s="103">
        <v>5.275577701414229</v>
      </c>
      <c r="J82" s="102">
        <v>989.187</v>
      </c>
      <c r="K82" s="103">
        <v>4.640853374260956</v>
      </c>
      <c r="L82" s="102">
        <v>21314.765199999998</v>
      </c>
    </row>
    <row r="83" spans="1:12" ht="15">
      <c r="A83" s="93"/>
      <c r="B83" s="94"/>
      <c r="C83" s="91">
        <v>2011</v>
      </c>
      <c r="D83" s="120">
        <v>5835.935999045411</v>
      </c>
      <c r="E83" s="115">
        <v>27.00351793079136</v>
      </c>
      <c r="F83" s="120">
        <v>13506.167898062286</v>
      </c>
      <c r="G83" s="115">
        <v>62.49452479795189</v>
      </c>
      <c r="H83" s="120">
        <v>1402.246</v>
      </c>
      <c r="I83" s="115">
        <v>6.488346515550234</v>
      </c>
      <c r="J83" s="120">
        <v>867.412</v>
      </c>
      <c r="K83" s="115">
        <v>4.01361075570653</v>
      </c>
      <c r="L83" s="102">
        <v>21611.761897107695</v>
      </c>
    </row>
    <row r="84" spans="1:12" ht="15.75" thickBot="1">
      <c r="A84" s="85"/>
      <c r="B84" s="86"/>
      <c r="C84" s="91">
        <v>2010</v>
      </c>
      <c r="D84" s="109">
        <v>5323.69233</v>
      </c>
      <c r="E84" s="110">
        <v>24.125131948636845</v>
      </c>
      <c r="F84" s="109">
        <v>14680.285443667337</v>
      </c>
      <c r="G84" s="110">
        <v>66.5259750974616</v>
      </c>
      <c r="H84" s="109">
        <v>1267.358</v>
      </c>
      <c r="I84" s="110">
        <v>5.743228023126666</v>
      </c>
      <c r="J84" s="109">
        <v>795.6619999999999</v>
      </c>
      <c r="K84" s="110">
        <v>3.605664930774895</v>
      </c>
      <c r="L84" s="106">
        <v>22066.997773667335</v>
      </c>
    </row>
    <row r="85" spans="1:12" ht="15">
      <c r="A85" s="81"/>
      <c r="B85" s="82"/>
      <c r="C85" s="83" t="s">
        <v>37</v>
      </c>
      <c r="D85" s="394" t="s">
        <v>38</v>
      </c>
      <c r="E85" s="394"/>
      <c r="F85" s="394" t="s">
        <v>39</v>
      </c>
      <c r="G85" s="394"/>
      <c r="H85" s="394" t="s">
        <v>40</v>
      </c>
      <c r="I85" s="394"/>
      <c r="J85" s="394" t="s">
        <v>41</v>
      </c>
      <c r="K85" s="394"/>
      <c r="L85" s="111" t="s">
        <v>42</v>
      </c>
    </row>
    <row r="86" spans="1:12" ht="15.75" thickBot="1">
      <c r="A86" s="85"/>
      <c r="B86" s="86"/>
      <c r="C86" s="87"/>
      <c r="D86" s="112" t="s">
        <v>43</v>
      </c>
      <c r="E86" s="112" t="s">
        <v>44</v>
      </c>
      <c r="F86" s="112" t="s">
        <v>43</v>
      </c>
      <c r="G86" s="112" t="s">
        <v>44</v>
      </c>
      <c r="H86" s="112" t="s">
        <v>43</v>
      </c>
      <c r="I86" s="112" t="s">
        <v>44</v>
      </c>
      <c r="J86" s="112" t="s">
        <v>43</v>
      </c>
      <c r="K86" s="112" t="s">
        <v>44</v>
      </c>
      <c r="L86" s="112"/>
    </row>
    <row r="87" spans="1:12" ht="15">
      <c r="A87" s="93" t="s">
        <v>17</v>
      </c>
      <c r="B87" s="94" t="s">
        <v>45</v>
      </c>
      <c r="C87" s="91">
        <v>2015</v>
      </c>
      <c r="D87" s="102">
        <v>12959.847</v>
      </c>
      <c r="E87" s="121">
        <v>37.30036835987682</v>
      </c>
      <c r="F87" s="102">
        <v>14769.59</v>
      </c>
      <c r="G87" s="121">
        <v>42.50907804114918</v>
      </c>
      <c r="H87" s="102">
        <v>5942.119000000001</v>
      </c>
      <c r="I87" s="121">
        <v>17.10230279248072</v>
      </c>
      <c r="J87" s="102">
        <v>1072.9990000000003</v>
      </c>
      <c r="K87" s="121">
        <v>3.088250806493277</v>
      </c>
      <c r="L87" s="102">
        <v>34744.555</v>
      </c>
    </row>
    <row r="88" spans="1:12" ht="15">
      <c r="A88" s="93" t="s">
        <v>18</v>
      </c>
      <c r="B88" s="94" t="s">
        <v>46</v>
      </c>
      <c r="C88" s="91">
        <v>2014</v>
      </c>
      <c r="D88" s="102">
        <v>13028.042615999999</v>
      </c>
      <c r="E88" s="121">
        <v>37.20237824534255</v>
      </c>
      <c r="F88" s="102">
        <v>14768.058384</v>
      </c>
      <c r="G88" s="121">
        <v>42.17110045956809</v>
      </c>
      <c r="H88" s="102">
        <v>6089.0471</v>
      </c>
      <c r="I88" s="121">
        <v>17.387649092405006</v>
      </c>
      <c r="J88" s="102">
        <v>1134.233</v>
      </c>
      <c r="K88" s="121">
        <v>3.2388722026843584</v>
      </c>
      <c r="L88" s="102">
        <v>35019.3811</v>
      </c>
    </row>
    <row r="89" spans="1:12" ht="15">
      <c r="A89" s="93"/>
      <c r="B89" s="94"/>
      <c r="C89" s="91">
        <v>2013</v>
      </c>
      <c r="D89" s="102">
        <v>13197.484869003558</v>
      </c>
      <c r="E89" s="121">
        <v>36.75142706672972</v>
      </c>
      <c r="F89" s="102">
        <v>15526.939797663108</v>
      </c>
      <c r="G89" s="121">
        <v>43.238329212526935</v>
      </c>
      <c r="H89" s="102">
        <v>6096.140333333333</v>
      </c>
      <c r="I89" s="121">
        <v>16.976102573547795</v>
      </c>
      <c r="J89" s="102">
        <v>1089.5639999999999</v>
      </c>
      <c r="K89" s="121">
        <v>3.034141147195544</v>
      </c>
      <c r="L89" s="102">
        <v>35910.129</v>
      </c>
    </row>
    <row r="90" spans="1:12" ht="15">
      <c r="A90" s="93"/>
      <c r="B90" s="94"/>
      <c r="C90" s="91">
        <v>2012</v>
      </c>
      <c r="D90" s="102">
        <v>12824.532</v>
      </c>
      <c r="E90" s="121">
        <v>35.888900029856735</v>
      </c>
      <c r="F90" s="102">
        <v>15759.026000000002</v>
      </c>
      <c r="G90" s="121">
        <v>44.100955004199236</v>
      </c>
      <c r="H90" s="102">
        <v>6130.753999999999</v>
      </c>
      <c r="I90" s="121">
        <v>17.156650816859774</v>
      </c>
      <c r="J90" s="102">
        <v>1019.667</v>
      </c>
      <c r="K90" s="121">
        <v>2.8534941490842654</v>
      </c>
      <c r="L90" s="102">
        <v>35733.979</v>
      </c>
    </row>
    <row r="91" spans="1:12" ht="15.75" thickBot="1">
      <c r="A91" s="93"/>
      <c r="B91" s="86"/>
      <c r="C91" s="95">
        <v>2011</v>
      </c>
      <c r="D91" s="106">
        <v>12529.961</v>
      </c>
      <c r="E91" s="122">
        <v>35.7495950197378</v>
      </c>
      <c r="F91" s="106">
        <v>15902.886000000002</v>
      </c>
      <c r="G91" s="122">
        <v>45.37298513100384</v>
      </c>
      <c r="H91" s="106">
        <v>5743.5560000000005</v>
      </c>
      <c r="I91" s="122">
        <v>16.38710615086393</v>
      </c>
      <c r="J91" s="106">
        <v>872.836</v>
      </c>
      <c r="K91" s="122">
        <v>2.490313698394421</v>
      </c>
      <c r="L91" s="109">
        <v>35049.23900000001</v>
      </c>
    </row>
    <row r="92" spans="1:12" ht="15">
      <c r="A92" s="93"/>
      <c r="B92" s="94" t="s">
        <v>47</v>
      </c>
      <c r="C92" s="91">
        <v>2015</v>
      </c>
      <c r="D92" s="102">
        <v>35.388</v>
      </c>
      <c r="E92" s="121">
        <v>6.617275824541588</v>
      </c>
      <c r="F92" s="102">
        <v>375.356</v>
      </c>
      <c r="G92" s="121">
        <v>70.1886002146669</v>
      </c>
      <c r="H92" s="102">
        <v>14.297</v>
      </c>
      <c r="I92" s="121">
        <v>2.6734258071513253</v>
      </c>
      <c r="J92" s="102">
        <v>109.741</v>
      </c>
      <c r="K92" s="121">
        <v>20.520698153640176</v>
      </c>
      <c r="L92" s="102">
        <v>534.782</v>
      </c>
    </row>
    <row r="93" spans="1:12" ht="15">
      <c r="A93" s="93"/>
      <c r="B93" s="94" t="s">
        <v>46</v>
      </c>
      <c r="C93" s="91">
        <v>2014</v>
      </c>
      <c r="D93" s="102">
        <v>60.949</v>
      </c>
      <c r="E93" s="121">
        <v>11.955238226005768</v>
      </c>
      <c r="F93" s="102">
        <v>365.66599999999994</v>
      </c>
      <c r="G93" s="121">
        <v>71.72593711382672</v>
      </c>
      <c r="H93" s="102">
        <v>14.145</v>
      </c>
      <c r="I93" s="121">
        <v>2.7745630725172123</v>
      </c>
      <c r="J93" s="102">
        <v>69.05</v>
      </c>
      <c r="K93" s="121">
        <v>13.544261587650302</v>
      </c>
      <c r="L93" s="102">
        <v>509.80999999999995</v>
      </c>
    </row>
    <row r="94" spans="1:12" ht="15">
      <c r="A94" s="93"/>
      <c r="B94" s="94"/>
      <c r="C94" s="91">
        <v>2013</v>
      </c>
      <c r="D94" s="102">
        <v>47.674</v>
      </c>
      <c r="E94" s="121">
        <v>8.556547084879858</v>
      </c>
      <c r="F94" s="102">
        <v>374.04599999999994</v>
      </c>
      <c r="G94" s="121">
        <v>67.13391389249844</v>
      </c>
      <c r="H94" s="102">
        <v>14.517999999999999</v>
      </c>
      <c r="I94" s="121">
        <v>2.6056959889727267</v>
      </c>
      <c r="J94" s="102">
        <v>120.926</v>
      </c>
      <c r="K94" s="121">
        <v>21.703843033648983</v>
      </c>
      <c r="L94" s="102">
        <v>557.1639999999999</v>
      </c>
    </row>
    <row r="95" spans="1:12" ht="15">
      <c r="A95" s="93"/>
      <c r="B95" s="94"/>
      <c r="C95" s="91">
        <v>2012</v>
      </c>
      <c r="D95" s="102">
        <v>63.05</v>
      </c>
      <c r="E95" s="121">
        <v>11.583749313334447</v>
      </c>
      <c r="F95" s="102">
        <v>383.716</v>
      </c>
      <c r="G95" s="121">
        <v>70.49754086463824</v>
      </c>
      <c r="H95" s="102">
        <v>23.427</v>
      </c>
      <c r="I95" s="121">
        <v>4.304083983560446</v>
      </c>
      <c r="J95" s="102">
        <v>74.104</v>
      </c>
      <c r="K95" s="121">
        <v>13.614625838466864</v>
      </c>
      <c r="L95" s="102">
        <v>544.297</v>
      </c>
    </row>
    <row r="96" spans="1:12" ht="15.75" thickBot="1">
      <c r="A96" s="93"/>
      <c r="B96" s="86"/>
      <c r="C96" s="95">
        <v>2011</v>
      </c>
      <c r="D96" s="106">
        <v>63.261</v>
      </c>
      <c r="E96" s="122">
        <v>10.645770367328804</v>
      </c>
      <c r="F96" s="106">
        <v>435.884</v>
      </c>
      <c r="G96" s="122">
        <v>73.35200156166908</v>
      </c>
      <c r="H96" s="106">
        <v>14.608</v>
      </c>
      <c r="I96" s="122">
        <v>2.458282567868658</v>
      </c>
      <c r="J96" s="106">
        <v>80.483</v>
      </c>
      <c r="K96" s="122">
        <v>13.543945503133434</v>
      </c>
      <c r="L96" s="109">
        <v>594.2360000000001</v>
      </c>
    </row>
    <row r="97" spans="1:12" ht="15">
      <c r="A97" s="93"/>
      <c r="B97" s="94" t="s">
        <v>48</v>
      </c>
      <c r="C97" s="91">
        <v>2015</v>
      </c>
      <c r="D97" s="102">
        <v>15866.806200775762</v>
      </c>
      <c r="E97" s="121">
        <v>43.210189949467214</v>
      </c>
      <c r="F97" s="102">
        <v>20639.08608618076</v>
      </c>
      <c r="G97" s="121">
        <v>56.206574838209946</v>
      </c>
      <c r="H97" s="102">
        <v>59.169</v>
      </c>
      <c r="I97" s="121">
        <v>0.1611353725991197</v>
      </c>
      <c r="J97" s="102">
        <v>154.9953</v>
      </c>
      <c r="K97" s="121">
        <v>0.42209983972371234</v>
      </c>
      <c r="L97" s="102">
        <v>36720.056586956525</v>
      </c>
    </row>
    <row r="98" spans="1:12" ht="15">
      <c r="A98" s="93"/>
      <c r="B98" s="94" t="s">
        <v>46</v>
      </c>
      <c r="C98" s="91">
        <v>2014</v>
      </c>
      <c r="D98" s="102">
        <v>15637.01012</v>
      </c>
      <c r="E98" s="121">
        <v>43.40028089747152</v>
      </c>
      <c r="F98" s="102">
        <v>20183.64952</v>
      </c>
      <c r="G98" s="121">
        <v>56.01940856863218</v>
      </c>
      <c r="H98" s="102">
        <v>77.5352</v>
      </c>
      <c r="I98" s="121">
        <v>0.21519775414979608</v>
      </c>
      <c r="J98" s="102">
        <v>131.54919999999998</v>
      </c>
      <c r="K98" s="121">
        <v>0.3651127797465196</v>
      </c>
      <c r="L98" s="102">
        <v>36029.74404</v>
      </c>
    </row>
    <row r="99" spans="1:12" ht="15">
      <c r="A99" s="93"/>
      <c r="B99" s="94"/>
      <c r="C99" s="91">
        <v>2013</v>
      </c>
      <c r="D99" s="102">
        <v>13924.507805768437</v>
      </c>
      <c r="E99" s="121">
        <v>42.364405321158394</v>
      </c>
      <c r="F99" s="102">
        <v>18721.61042984474</v>
      </c>
      <c r="G99" s="121">
        <v>56.95927666371108</v>
      </c>
      <c r="H99" s="102">
        <v>84.632</v>
      </c>
      <c r="I99" s="121">
        <v>0.25748733105345223</v>
      </c>
      <c r="J99" s="102">
        <v>137.663</v>
      </c>
      <c r="K99" s="121">
        <v>0.4188306840770795</v>
      </c>
      <c r="L99" s="102">
        <v>32868.413235613174</v>
      </c>
    </row>
    <row r="100" spans="1:12" ht="15">
      <c r="A100" s="93"/>
      <c r="B100" s="94"/>
      <c r="C100" s="91">
        <v>2012</v>
      </c>
      <c r="D100" s="102">
        <v>14965.014862647506</v>
      </c>
      <c r="E100" s="121">
        <v>44.7947985508909</v>
      </c>
      <c r="F100" s="102">
        <v>18113.976956806662</v>
      </c>
      <c r="G100" s="121">
        <v>54.2205909037156</v>
      </c>
      <c r="H100" s="102">
        <v>179.75599999999997</v>
      </c>
      <c r="I100" s="121">
        <v>0.5380638697801745</v>
      </c>
      <c r="J100" s="102">
        <v>149.182</v>
      </c>
      <c r="K100" s="121">
        <v>0.44654667561330913</v>
      </c>
      <c r="L100" s="102">
        <v>33407.92981945417</v>
      </c>
    </row>
    <row r="101" spans="1:12" ht="15.75" thickBot="1">
      <c r="A101" s="93"/>
      <c r="B101" s="86"/>
      <c r="C101" s="95">
        <v>2011</v>
      </c>
      <c r="D101" s="106">
        <v>14384.068330000002</v>
      </c>
      <c r="E101" s="122">
        <v>42.2298698680302</v>
      </c>
      <c r="F101" s="106">
        <v>19477.131443667335</v>
      </c>
      <c r="G101" s="122">
        <v>57.18248185411608</v>
      </c>
      <c r="H101" s="106">
        <v>66.801</v>
      </c>
      <c r="I101" s="122">
        <v>0.19611958677717747</v>
      </c>
      <c r="J101" s="106">
        <v>133.35999999999999</v>
      </c>
      <c r="K101" s="122">
        <v>0.39152869107654653</v>
      </c>
      <c r="L101" s="109">
        <v>34061.36077366734</v>
      </c>
    </row>
    <row r="102" spans="1:12" ht="15">
      <c r="A102" s="93"/>
      <c r="B102" s="94" t="s">
        <v>42</v>
      </c>
      <c r="C102" s="91">
        <v>2015</v>
      </c>
      <c r="D102" s="102">
        <v>28862.041200775762</v>
      </c>
      <c r="E102" s="121">
        <v>40.086505959134136</v>
      </c>
      <c r="F102" s="102">
        <v>35784.032086180756</v>
      </c>
      <c r="G102" s="121">
        <v>49.70046316148895</v>
      </c>
      <c r="H102" s="102">
        <v>6015.585</v>
      </c>
      <c r="I102" s="121">
        <v>8.355049536264135</v>
      </c>
      <c r="J102" s="102">
        <v>1337.7353000000003</v>
      </c>
      <c r="K102" s="121">
        <v>1.8579813431127923</v>
      </c>
      <c r="L102" s="102">
        <v>71999.39358695652</v>
      </c>
    </row>
    <row r="103" spans="1:12" ht="15">
      <c r="A103" s="93"/>
      <c r="B103" s="94"/>
      <c r="C103" s="91">
        <v>2014</v>
      </c>
      <c r="D103" s="102">
        <v>28726.001736</v>
      </c>
      <c r="E103" s="121">
        <v>40.14313751287607</v>
      </c>
      <c r="F103" s="102">
        <v>35317.373904</v>
      </c>
      <c r="G103" s="121">
        <v>49.35424742543199</v>
      </c>
      <c r="H103" s="102">
        <v>6180.7273000000005</v>
      </c>
      <c r="I103" s="121">
        <v>8.637254436371704</v>
      </c>
      <c r="J103" s="102">
        <v>1334.8321999999998</v>
      </c>
      <c r="K103" s="121">
        <v>1.865360625320227</v>
      </c>
      <c r="L103" s="102">
        <v>71558.93514</v>
      </c>
    </row>
    <row r="104" spans="1:12" ht="15">
      <c r="A104" s="93"/>
      <c r="B104" s="94"/>
      <c r="C104" s="91">
        <v>2013</v>
      </c>
      <c r="D104" s="102">
        <v>27169.666674771994</v>
      </c>
      <c r="E104" s="121">
        <v>39.18567813017635</v>
      </c>
      <c r="F104" s="102">
        <v>34622.59622750785</v>
      </c>
      <c r="G104" s="121">
        <v>49.93472787290152</v>
      </c>
      <c r="H104" s="102">
        <v>6195.2903333333325</v>
      </c>
      <c r="I104" s="121">
        <v>8.935209100316657</v>
      </c>
      <c r="J104" s="102">
        <v>1348.1529999999998</v>
      </c>
      <c r="K104" s="121">
        <v>1.9443848966054702</v>
      </c>
      <c r="L104" s="102">
        <v>69335.70623561318</v>
      </c>
    </row>
    <row r="105" spans="1:12" ht="15">
      <c r="A105" s="93"/>
      <c r="B105" s="94"/>
      <c r="C105" s="91">
        <v>2012</v>
      </c>
      <c r="D105" s="120">
        <v>27852.596862647504</v>
      </c>
      <c r="E105" s="121">
        <v>39.96859426499576</v>
      </c>
      <c r="F105" s="120">
        <v>34256.71895680667</v>
      </c>
      <c r="G105" s="121">
        <v>49.15853654819485</v>
      </c>
      <c r="H105" s="120">
        <v>6333.936999999999</v>
      </c>
      <c r="I105" s="121">
        <v>9.089226376322191</v>
      </c>
      <c r="J105" s="120">
        <v>1242.953</v>
      </c>
      <c r="K105" s="121">
        <v>1.7836428104871898</v>
      </c>
      <c r="L105" s="102">
        <v>69686.20581945418</v>
      </c>
    </row>
    <row r="106" spans="1:12" ht="15.75" thickBot="1">
      <c r="A106" s="104"/>
      <c r="B106" s="105"/>
      <c r="C106" s="95">
        <v>2011</v>
      </c>
      <c r="D106" s="109">
        <v>26977.290330000003</v>
      </c>
      <c r="E106" s="122">
        <v>38.702179024703064</v>
      </c>
      <c r="F106" s="109">
        <v>35815.90144366734</v>
      </c>
      <c r="G106" s="122">
        <v>51.38223345072085</v>
      </c>
      <c r="H106" s="109">
        <v>5824.965000000001</v>
      </c>
      <c r="I106" s="122">
        <v>8.356615341457442</v>
      </c>
      <c r="J106" s="109">
        <v>1086.6789999999999</v>
      </c>
      <c r="K106" s="122">
        <v>1.5589721831186332</v>
      </c>
      <c r="L106" s="109">
        <v>69704.83577366735</v>
      </c>
    </row>
  </sheetData>
  <sheetProtection/>
  <mergeCells count="12">
    <mergeCell ref="H43:I43"/>
    <mergeCell ref="J43:K43"/>
    <mergeCell ref="D85:E85"/>
    <mergeCell ref="F85:G85"/>
    <mergeCell ref="H85:I85"/>
    <mergeCell ref="J85:K85"/>
    <mergeCell ref="D1:E1"/>
    <mergeCell ref="F1:G1"/>
    <mergeCell ref="H1:I1"/>
    <mergeCell ref="J1:K1"/>
    <mergeCell ref="D43:E43"/>
    <mergeCell ref="F43:G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77">
      <selection activeCell="L4" sqref="L4"/>
    </sheetView>
  </sheetViews>
  <sheetFormatPr defaultColWidth="9.140625" defaultRowHeight="15"/>
  <cols>
    <col min="1" max="1" width="8.28125" style="0" customWidth="1"/>
    <col min="2" max="2" width="16.00390625" style="0" customWidth="1"/>
    <col min="3" max="3" width="12.8515625" style="0" customWidth="1"/>
    <col min="4" max="9" width="8.28125" style="0" customWidth="1"/>
  </cols>
  <sheetData>
    <row r="1" ht="15.75" thickBot="1">
      <c r="A1" t="s">
        <v>116</v>
      </c>
    </row>
    <row r="2" spans="1:9" ht="15">
      <c r="A2" s="123" t="s">
        <v>1</v>
      </c>
      <c r="B2" s="124" t="s">
        <v>50</v>
      </c>
      <c r="C2" s="124" t="s">
        <v>20</v>
      </c>
      <c r="D2" s="396" t="s">
        <v>21</v>
      </c>
      <c r="E2" s="396"/>
      <c r="F2" s="396"/>
      <c r="G2" s="396"/>
      <c r="H2" s="396"/>
      <c r="I2" s="123" t="s">
        <v>4</v>
      </c>
    </row>
    <row r="3" spans="1:9" ht="15.75" thickBot="1">
      <c r="A3" s="125"/>
      <c r="B3" s="126"/>
      <c r="C3" s="126"/>
      <c r="D3" s="127">
        <v>2011</v>
      </c>
      <c r="E3" s="127">
        <v>2012</v>
      </c>
      <c r="F3" s="127">
        <v>2013</v>
      </c>
      <c r="G3" s="127">
        <v>2014</v>
      </c>
      <c r="H3" s="127">
        <v>2015</v>
      </c>
      <c r="I3" s="128" t="s">
        <v>5</v>
      </c>
    </row>
    <row r="4" spans="1:9" ht="15">
      <c r="A4" s="129">
        <v>1</v>
      </c>
      <c r="B4" s="130" t="s">
        <v>22</v>
      </c>
      <c r="C4" s="130" t="s">
        <v>23</v>
      </c>
      <c r="D4" s="131">
        <v>7912.139999999999</v>
      </c>
      <c r="E4" s="131">
        <v>8122.643</v>
      </c>
      <c r="F4" s="131">
        <v>8417.62627182</v>
      </c>
      <c r="G4" s="132">
        <v>8243.01</v>
      </c>
      <c r="H4" s="132">
        <v>8269.90008</v>
      </c>
      <c r="I4" s="133">
        <v>8193.063870364</v>
      </c>
    </row>
    <row r="5" spans="1:9" ht="15">
      <c r="A5" s="129"/>
      <c r="B5" s="130"/>
      <c r="C5" s="130" t="s">
        <v>24</v>
      </c>
      <c r="D5" s="131">
        <v>3</v>
      </c>
      <c r="E5" s="131">
        <v>0</v>
      </c>
      <c r="F5" s="131">
        <v>0</v>
      </c>
      <c r="G5" s="132">
        <v>50.992</v>
      </c>
      <c r="H5" s="132">
        <v>0</v>
      </c>
      <c r="I5" s="133">
        <v>10.798399999999999</v>
      </c>
    </row>
    <row r="6" spans="1:9" ht="15">
      <c r="A6" s="129"/>
      <c r="B6" s="130"/>
      <c r="C6" s="130" t="s">
        <v>25</v>
      </c>
      <c r="D6" s="131">
        <v>2</v>
      </c>
      <c r="E6" s="131">
        <v>0</v>
      </c>
      <c r="F6" s="131">
        <v>0</v>
      </c>
      <c r="G6" s="132">
        <v>0</v>
      </c>
      <c r="H6" s="132">
        <v>0</v>
      </c>
      <c r="I6" s="133">
        <v>0.4</v>
      </c>
    </row>
    <row r="7" spans="1:9" ht="15">
      <c r="A7" s="129"/>
      <c r="B7" s="130"/>
      <c r="C7" s="130" t="s">
        <v>26</v>
      </c>
      <c r="D7" s="131">
        <v>167.33499999999998</v>
      </c>
      <c r="E7" s="131">
        <v>70.036</v>
      </c>
      <c r="F7" s="131">
        <v>2.0999999999999996</v>
      </c>
      <c r="G7" s="132">
        <v>21.579</v>
      </c>
      <c r="H7" s="132">
        <v>12.436</v>
      </c>
      <c r="I7" s="133">
        <v>54.69719999999999</v>
      </c>
    </row>
    <row r="8" spans="1:9" ht="15">
      <c r="A8" s="129"/>
      <c r="B8" s="130"/>
      <c r="C8" s="130" t="s">
        <v>27</v>
      </c>
      <c r="D8" s="131">
        <v>773.6980000000001</v>
      </c>
      <c r="E8" s="131">
        <v>1013.9390000000001</v>
      </c>
      <c r="F8" s="131">
        <v>1109.93672818</v>
      </c>
      <c r="G8" s="132">
        <v>1390.348</v>
      </c>
      <c r="H8" s="132">
        <v>1117.8139199999998</v>
      </c>
      <c r="I8" s="133">
        <v>1081.147129636</v>
      </c>
    </row>
    <row r="9" spans="1:9" ht="15">
      <c r="A9" s="129"/>
      <c r="B9" s="130"/>
      <c r="C9" s="130" t="s">
        <v>28</v>
      </c>
      <c r="D9" s="133">
        <v>8858.172999999999</v>
      </c>
      <c r="E9" s="133">
        <v>9206.618</v>
      </c>
      <c r="F9" s="133">
        <v>9529.663</v>
      </c>
      <c r="G9" s="133">
        <v>9705.929</v>
      </c>
      <c r="H9" s="133">
        <v>9400.15</v>
      </c>
      <c r="I9" s="133">
        <v>9340.106600000001</v>
      </c>
    </row>
    <row r="10" spans="1:9" ht="15.75" thickBot="1">
      <c r="A10" s="129"/>
      <c r="B10" s="126"/>
      <c r="C10" s="126" t="s">
        <v>51</v>
      </c>
      <c r="D10" s="134">
        <v>0.505028407099297</v>
      </c>
      <c r="E10" s="134">
        <v>0.46381016351498455</v>
      </c>
      <c r="F10" s="134">
        <v>0.46443602440748516</v>
      </c>
      <c r="G10" s="134">
        <v>0.44590033576384086</v>
      </c>
      <c r="H10" s="134">
        <v>0.4400698925017154</v>
      </c>
      <c r="I10" s="134"/>
    </row>
    <row r="11" spans="1:9" ht="15">
      <c r="A11" s="129"/>
      <c r="B11" s="130" t="s">
        <v>29</v>
      </c>
      <c r="C11" s="130" t="s">
        <v>23</v>
      </c>
      <c r="D11" s="131">
        <v>1134.709</v>
      </c>
      <c r="E11" s="131">
        <v>1111.895</v>
      </c>
      <c r="F11" s="131">
        <v>1171.195193992</v>
      </c>
      <c r="G11" s="132">
        <v>1124.075</v>
      </c>
      <c r="H11" s="132">
        <v>1181.2332</v>
      </c>
      <c r="I11" s="133">
        <v>1144.6214787984</v>
      </c>
    </row>
    <row r="12" spans="1:9" ht="15">
      <c r="A12" s="129"/>
      <c r="B12" s="130"/>
      <c r="C12" s="130" t="s">
        <v>26</v>
      </c>
      <c r="D12" s="131">
        <v>0</v>
      </c>
      <c r="E12" s="131">
        <v>7</v>
      </c>
      <c r="F12" s="131">
        <v>0</v>
      </c>
      <c r="G12" s="132">
        <v>0</v>
      </c>
      <c r="H12" s="132">
        <v>0</v>
      </c>
      <c r="I12" s="133">
        <v>1.4</v>
      </c>
    </row>
    <row r="13" spans="1:9" ht="15">
      <c r="A13" s="129"/>
      <c r="B13" s="130"/>
      <c r="C13" s="130" t="s">
        <v>27</v>
      </c>
      <c r="D13" s="131">
        <v>989.288</v>
      </c>
      <c r="E13" s="131">
        <v>1069.807</v>
      </c>
      <c r="F13" s="131">
        <v>1069.1688060079998</v>
      </c>
      <c r="G13" s="132">
        <v>1124.999</v>
      </c>
      <c r="H13" s="132">
        <v>1027.6818</v>
      </c>
      <c r="I13" s="133">
        <v>1056.1889212016</v>
      </c>
    </row>
    <row r="14" spans="1:9" ht="15.75" thickBot="1">
      <c r="A14" s="129"/>
      <c r="B14" s="126"/>
      <c r="C14" s="126" t="s">
        <v>28</v>
      </c>
      <c r="D14" s="135">
        <v>2123.9970000000003</v>
      </c>
      <c r="E14" s="135">
        <v>2188.702</v>
      </c>
      <c r="F14" s="135">
        <v>2240.3639999999996</v>
      </c>
      <c r="G14" s="135">
        <v>2249.074</v>
      </c>
      <c r="H14" s="135">
        <v>2208.915</v>
      </c>
      <c r="I14" s="135">
        <v>2202.2104</v>
      </c>
    </row>
    <row r="15" spans="1:9" ht="15">
      <c r="A15" s="129"/>
      <c r="B15" s="130" t="s">
        <v>30</v>
      </c>
      <c r="C15" s="130" t="s">
        <v>23</v>
      </c>
      <c r="D15" s="131">
        <v>2749.247</v>
      </c>
      <c r="E15" s="131">
        <v>2538.483</v>
      </c>
      <c r="F15" s="131">
        <v>2509.504</v>
      </c>
      <c r="G15" s="132">
        <v>2572.438</v>
      </c>
      <c r="H15" s="132">
        <v>2556.8657599999997</v>
      </c>
      <c r="I15" s="133">
        <v>2585.3075519999998</v>
      </c>
    </row>
    <row r="16" spans="1:9" ht="15">
      <c r="A16" s="129"/>
      <c r="B16" s="130"/>
      <c r="C16" s="130" t="s">
        <v>24</v>
      </c>
      <c r="D16" s="131">
        <v>0</v>
      </c>
      <c r="E16" s="131">
        <v>0</v>
      </c>
      <c r="F16" s="131">
        <v>0</v>
      </c>
      <c r="G16" s="132">
        <v>0</v>
      </c>
      <c r="H16" s="132">
        <v>0</v>
      </c>
      <c r="I16" s="133">
        <v>0</v>
      </c>
    </row>
    <row r="17" spans="1:9" ht="15">
      <c r="A17" s="129"/>
      <c r="B17" s="130"/>
      <c r="C17" s="130" t="s">
        <v>25</v>
      </c>
      <c r="D17" s="131">
        <v>0</v>
      </c>
      <c r="E17" s="131">
        <v>0</v>
      </c>
      <c r="F17" s="131">
        <v>0</v>
      </c>
      <c r="G17" s="132">
        <v>0</v>
      </c>
      <c r="H17" s="132">
        <v>0</v>
      </c>
      <c r="I17" s="133">
        <v>0</v>
      </c>
    </row>
    <row r="18" spans="1:9" ht="15">
      <c r="A18" s="129"/>
      <c r="B18" s="130"/>
      <c r="C18" s="130" t="s">
        <v>26</v>
      </c>
      <c r="D18" s="131">
        <v>34.799</v>
      </c>
      <c r="E18" s="131">
        <v>12.983</v>
      </c>
      <c r="F18" s="131">
        <v>5.32</v>
      </c>
      <c r="G18" s="132">
        <v>54.244</v>
      </c>
      <c r="H18" s="132">
        <v>38.885</v>
      </c>
      <c r="I18" s="133">
        <v>29.246199999999998</v>
      </c>
    </row>
    <row r="19" spans="1:9" ht="15">
      <c r="A19" s="129"/>
      <c r="B19" s="130"/>
      <c r="C19" s="130" t="s">
        <v>27</v>
      </c>
      <c r="D19" s="131">
        <v>324.449</v>
      </c>
      <c r="E19" s="131">
        <v>491.242</v>
      </c>
      <c r="F19" s="131">
        <v>244.178</v>
      </c>
      <c r="G19" s="132">
        <v>372.439</v>
      </c>
      <c r="H19" s="132">
        <v>327.55724</v>
      </c>
      <c r="I19" s="133">
        <v>351.973048</v>
      </c>
    </row>
    <row r="20" spans="1:9" ht="15.75" thickBot="1">
      <c r="A20" s="129"/>
      <c r="B20" s="126"/>
      <c r="C20" s="126" t="s">
        <v>28</v>
      </c>
      <c r="D20" s="135">
        <v>3108.495</v>
      </c>
      <c r="E20" s="135">
        <v>3042.7080000000005</v>
      </c>
      <c r="F20" s="135">
        <v>2759.002</v>
      </c>
      <c r="G20" s="135">
        <v>2999.121</v>
      </c>
      <c r="H20" s="135">
        <v>2923.308</v>
      </c>
      <c r="I20" s="135">
        <v>2966.5268000000005</v>
      </c>
    </row>
    <row r="21" spans="1:9" ht="15">
      <c r="A21" s="129"/>
      <c r="B21" s="130" t="s">
        <v>32</v>
      </c>
      <c r="C21" s="130" t="s">
        <v>23</v>
      </c>
      <c r="D21" s="133">
        <v>11796.096</v>
      </c>
      <c r="E21" s="133">
        <v>11773.021</v>
      </c>
      <c r="F21" s="133">
        <v>12098.325465811999</v>
      </c>
      <c r="G21" s="133">
        <v>11939.523000000001</v>
      </c>
      <c r="H21" s="133">
        <v>12007.999039999999</v>
      </c>
      <c r="I21" s="133">
        <v>11922.992901162399</v>
      </c>
    </row>
    <row r="22" spans="1:9" ht="15">
      <c r="A22" s="129"/>
      <c r="B22" s="130" t="s">
        <v>33</v>
      </c>
      <c r="C22" s="130" t="s">
        <v>24</v>
      </c>
      <c r="D22" s="133">
        <v>3</v>
      </c>
      <c r="E22" s="133">
        <v>0</v>
      </c>
      <c r="F22" s="133">
        <v>0</v>
      </c>
      <c r="G22" s="133">
        <v>50.992</v>
      </c>
      <c r="H22" s="133">
        <v>0</v>
      </c>
      <c r="I22" s="133">
        <v>10.798399999999999</v>
      </c>
    </row>
    <row r="23" spans="1:9" ht="15">
      <c r="A23" s="129"/>
      <c r="B23" s="130"/>
      <c r="C23" s="130" t="s">
        <v>25</v>
      </c>
      <c r="D23" s="133">
        <v>2</v>
      </c>
      <c r="E23" s="133">
        <v>0</v>
      </c>
      <c r="F23" s="133">
        <v>0</v>
      </c>
      <c r="G23" s="133">
        <v>0</v>
      </c>
      <c r="H23" s="133">
        <v>0</v>
      </c>
      <c r="I23" s="133">
        <v>0.4</v>
      </c>
    </row>
    <row r="24" spans="1:9" ht="15">
      <c r="A24" s="129"/>
      <c r="B24" s="130"/>
      <c r="C24" s="130" t="s">
        <v>26</v>
      </c>
      <c r="D24" s="133">
        <v>202.134</v>
      </c>
      <c r="E24" s="133">
        <v>90.019</v>
      </c>
      <c r="F24" s="133">
        <v>7.42</v>
      </c>
      <c r="G24" s="133">
        <v>75.82300000000001</v>
      </c>
      <c r="H24" s="133">
        <v>51.321</v>
      </c>
      <c r="I24" s="133">
        <v>85.34340000000002</v>
      </c>
    </row>
    <row r="25" spans="1:9" ht="15">
      <c r="A25" s="129"/>
      <c r="B25" s="136"/>
      <c r="C25" s="130" t="s">
        <v>27</v>
      </c>
      <c r="D25" s="133">
        <v>2087.435</v>
      </c>
      <c r="E25" s="133">
        <v>2574.9880000000003</v>
      </c>
      <c r="F25" s="133">
        <v>2423.283534188</v>
      </c>
      <c r="G25" s="133">
        <v>2887.7859999999996</v>
      </c>
      <c r="H25" s="133">
        <v>2473.05296</v>
      </c>
      <c r="I25" s="133">
        <v>2489.3090988376002</v>
      </c>
    </row>
    <row r="26" spans="1:9" ht="15.75" thickBot="1">
      <c r="A26" s="125"/>
      <c r="B26" s="126"/>
      <c r="C26" s="126" t="s">
        <v>28</v>
      </c>
      <c r="D26" s="135">
        <v>14090.664999999999</v>
      </c>
      <c r="E26" s="135">
        <v>14438.028000000002</v>
      </c>
      <c r="F26" s="135">
        <v>14529.028999999999</v>
      </c>
      <c r="G26" s="135">
        <v>14954.124000000002</v>
      </c>
      <c r="H26" s="135">
        <v>14532.373</v>
      </c>
      <c r="I26" s="135">
        <v>14508.843799999999</v>
      </c>
    </row>
    <row r="27" spans="1:9" ht="15">
      <c r="A27" s="137">
        <v>2</v>
      </c>
      <c r="B27" s="138" t="s">
        <v>22</v>
      </c>
      <c r="C27" s="138" t="s">
        <v>23</v>
      </c>
      <c r="D27" s="139">
        <v>106.582</v>
      </c>
      <c r="E27" s="139">
        <v>59.233999999999995</v>
      </c>
      <c r="F27" s="139">
        <v>72.824</v>
      </c>
      <c r="G27" s="132">
        <v>201.58499999999998</v>
      </c>
      <c r="H27" s="132">
        <v>94.279</v>
      </c>
      <c r="I27" s="140">
        <v>106.90079999999998</v>
      </c>
    </row>
    <row r="28" spans="1:9" ht="15">
      <c r="A28" s="137"/>
      <c r="B28" s="138"/>
      <c r="C28" s="138" t="s">
        <v>24</v>
      </c>
      <c r="D28" s="139">
        <v>5516.335999999999</v>
      </c>
      <c r="E28" s="139">
        <v>5755.638999999999</v>
      </c>
      <c r="F28" s="139">
        <v>5811.698</v>
      </c>
      <c r="G28" s="132">
        <v>5277.731</v>
      </c>
      <c r="H28" s="132">
        <v>5301.263</v>
      </c>
      <c r="I28" s="140">
        <v>5532.533399999999</v>
      </c>
    </row>
    <row r="29" spans="1:9" ht="15">
      <c r="A29" s="129"/>
      <c r="B29" s="130"/>
      <c r="C29" s="130" t="s">
        <v>52</v>
      </c>
      <c r="D29" s="131">
        <v>492.15700000000004</v>
      </c>
      <c r="E29" s="131">
        <v>587.217</v>
      </c>
      <c r="F29" s="131">
        <v>390.533</v>
      </c>
      <c r="G29" s="132">
        <v>312.138</v>
      </c>
      <c r="H29" s="132">
        <v>336.76</v>
      </c>
      <c r="I29" s="133">
        <v>423.7610000000001</v>
      </c>
    </row>
    <row r="30" spans="1:9" ht="15">
      <c r="A30" s="129"/>
      <c r="B30" s="130"/>
      <c r="C30" s="130" t="s">
        <v>26</v>
      </c>
      <c r="D30" s="131">
        <v>196.797</v>
      </c>
      <c r="E30" s="131">
        <v>232.423</v>
      </c>
      <c r="F30" s="131">
        <v>56.61</v>
      </c>
      <c r="G30" s="132">
        <v>40.565</v>
      </c>
      <c r="H30" s="132">
        <v>206.053</v>
      </c>
      <c r="I30" s="133">
        <v>146.4896</v>
      </c>
    </row>
    <row r="31" spans="1:9" ht="15">
      <c r="A31" s="129"/>
      <c r="B31" s="130"/>
      <c r="C31" s="130" t="s">
        <v>27</v>
      </c>
      <c r="D31" s="131">
        <v>468.089</v>
      </c>
      <c r="E31" s="131">
        <v>401.108</v>
      </c>
      <c r="F31" s="131">
        <v>282.139</v>
      </c>
      <c r="G31" s="132">
        <v>238.761</v>
      </c>
      <c r="H31" s="132">
        <v>228.231</v>
      </c>
      <c r="I31" s="133">
        <v>323.6656</v>
      </c>
    </row>
    <row r="32" spans="1:9" ht="15">
      <c r="A32" s="129"/>
      <c r="B32" s="130"/>
      <c r="C32" s="130" t="s">
        <v>28</v>
      </c>
      <c r="D32" s="133">
        <v>6779.960999999999</v>
      </c>
      <c r="E32" s="133">
        <v>7035.620999999999</v>
      </c>
      <c r="F32" s="133">
        <v>6613.804</v>
      </c>
      <c r="G32" s="133">
        <v>6070.78</v>
      </c>
      <c r="H32" s="133">
        <v>6166.585999999999</v>
      </c>
      <c r="I32" s="133">
        <v>6533.350399999999</v>
      </c>
    </row>
    <row r="33" spans="1:9" ht="15.75" thickBot="1">
      <c r="A33" s="129"/>
      <c r="B33" s="126"/>
      <c r="C33" s="126" t="s">
        <v>51</v>
      </c>
      <c r="D33" s="134">
        <v>0.5031813604827521</v>
      </c>
      <c r="E33" s="134">
        <v>0.5005498448537806</v>
      </c>
      <c r="F33" s="134">
        <v>0.48470018162013867</v>
      </c>
      <c r="G33" s="134">
        <v>0.452608953709408</v>
      </c>
      <c r="H33" s="134">
        <v>0.45104633260608057</v>
      </c>
      <c r="I33" s="134"/>
    </row>
    <row r="34" spans="1:9" ht="15">
      <c r="A34" s="129"/>
      <c r="B34" s="130" t="s">
        <v>29</v>
      </c>
      <c r="C34" s="130" t="s">
        <v>23</v>
      </c>
      <c r="D34" s="131">
        <v>170.002</v>
      </c>
      <c r="E34" s="131">
        <v>169.242</v>
      </c>
      <c r="F34" s="131">
        <v>178.148</v>
      </c>
      <c r="G34" s="98">
        <v>166.516</v>
      </c>
      <c r="H34" s="98">
        <v>181.595</v>
      </c>
      <c r="I34" s="133">
        <v>173.10060000000001</v>
      </c>
    </row>
    <row r="35" spans="1:9" ht="15">
      <c r="A35" s="129"/>
      <c r="B35" s="130"/>
      <c r="C35" s="130" t="s">
        <v>24</v>
      </c>
      <c r="D35" s="131">
        <v>617.765</v>
      </c>
      <c r="E35" s="131">
        <v>559.802</v>
      </c>
      <c r="F35" s="131">
        <v>644.9580000000001</v>
      </c>
      <c r="G35" s="98">
        <v>563.672</v>
      </c>
      <c r="H35" s="98">
        <v>693.036</v>
      </c>
      <c r="I35" s="133">
        <v>615.8466000000001</v>
      </c>
    </row>
    <row r="36" spans="1:9" ht="15">
      <c r="A36" s="129"/>
      <c r="B36" s="130"/>
      <c r="C36" s="130" t="s">
        <v>25</v>
      </c>
      <c r="D36" s="131">
        <v>0.027</v>
      </c>
      <c r="E36" s="131">
        <v>8.043</v>
      </c>
      <c r="F36" s="131">
        <v>0.871</v>
      </c>
      <c r="G36" s="98">
        <v>0.093</v>
      </c>
      <c r="H36" s="98">
        <v>0.07400000000000001</v>
      </c>
      <c r="I36" s="133">
        <v>1.8215999999999997</v>
      </c>
    </row>
    <row r="37" spans="1:9" ht="15">
      <c r="A37" s="129"/>
      <c r="B37" s="130"/>
      <c r="C37" s="130" t="s">
        <v>26</v>
      </c>
      <c r="D37" s="131">
        <v>3.065</v>
      </c>
      <c r="E37" s="131">
        <v>2.124</v>
      </c>
      <c r="F37" s="131">
        <v>3.11</v>
      </c>
      <c r="G37" s="98">
        <v>2.903</v>
      </c>
      <c r="H37" s="98">
        <v>7.433999999999999</v>
      </c>
      <c r="I37" s="133">
        <v>3.7272</v>
      </c>
    </row>
    <row r="38" spans="1:9" ht="15">
      <c r="A38" s="129"/>
      <c r="B38" s="130"/>
      <c r="C38" s="130" t="s">
        <v>27</v>
      </c>
      <c r="D38" s="131">
        <v>900.178</v>
      </c>
      <c r="E38" s="131">
        <v>853.588</v>
      </c>
      <c r="F38" s="131">
        <v>898.929</v>
      </c>
      <c r="G38" s="98">
        <v>1050.9859999999999</v>
      </c>
      <c r="H38" s="98">
        <v>833.6120000000001</v>
      </c>
      <c r="I38" s="133">
        <v>907.4585999999999</v>
      </c>
    </row>
    <row r="39" spans="1:9" ht="15.75" thickBot="1">
      <c r="A39" s="129"/>
      <c r="B39" s="126"/>
      <c r="C39" s="126" t="s">
        <v>28</v>
      </c>
      <c r="D39" s="135">
        <v>1691.0370000000003</v>
      </c>
      <c r="E39" s="135">
        <v>1592.799</v>
      </c>
      <c r="F39" s="135">
        <v>1726.016</v>
      </c>
      <c r="G39" s="135">
        <v>1784.1699999999998</v>
      </c>
      <c r="H39" s="135">
        <v>1715.751</v>
      </c>
      <c r="I39" s="135">
        <v>1701.9546000000003</v>
      </c>
    </row>
    <row r="40" spans="1:9" ht="15">
      <c r="A40" s="129"/>
      <c r="B40" s="130" t="s">
        <v>30</v>
      </c>
      <c r="C40" s="138" t="s">
        <v>23</v>
      </c>
      <c r="D40" s="141">
        <v>46.2</v>
      </c>
      <c r="E40" s="141">
        <v>58.5</v>
      </c>
      <c r="F40" s="141">
        <v>60.3</v>
      </c>
      <c r="G40" s="132">
        <v>51.86</v>
      </c>
      <c r="H40" s="132">
        <v>66.865</v>
      </c>
      <c r="I40" s="133">
        <v>56.745000000000005</v>
      </c>
    </row>
    <row r="41" spans="1:9" ht="15">
      <c r="A41" s="129"/>
      <c r="B41" s="136"/>
      <c r="C41" s="130" t="s">
        <v>24</v>
      </c>
      <c r="D41" s="131">
        <v>2066.342</v>
      </c>
      <c r="E41" s="131">
        <v>2008.369</v>
      </c>
      <c r="F41" s="131">
        <v>1913.079</v>
      </c>
      <c r="G41" s="132">
        <v>2041.629</v>
      </c>
      <c r="H41" s="132">
        <v>1851.983</v>
      </c>
      <c r="I41" s="133">
        <v>1976.2804</v>
      </c>
    </row>
    <row r="42" spans="1:9" ht="15">
      <c r="A42" s="129"/>
      <c r="B42" s="136"/>
      <c r="C42" s="130" t="s">
        <v>25</v>
      </c>
      <c r="D42" s="131">
        <v>0</v>
      </c>
      <c r="E42" s="131">
        <v>11.245</v>
      </c>
      <c r="F42" s="131">
        <v>19.066</v>
      </c>
      <c r="G42" s="132">
        <v>6.566</v>
      </c>
      <c r="H42" s="132">
        <v>45.809</v>
      </c>
      <c r="I42" s="133">
        <v>16.537200000000002</v>
      </c>
    </row>
    <row r="43" spans="1:9" ht="15">
      <c r="A43" s="129"/>
      <c r="B43" s="130"/>
      <c r="C43" s="130" t="s">
        <v>26</v>
      </c>
      <c r="D43" s="131">
        <v>44.765</v>
      </c>
      <c r="E43" s="131">
        <v>66.943</v>
      </c>
      <c r="F43" s="131">
        <v>48.435</v>
      </c>
      <c r="G43" s="132">
        <v>99.128</v>
      </c>
      <c r="H43" s="132">
        <v>69.478</v>
      </c>
      <c r="I43" s="133">
        <v>65.74980000000001</v>
      </c>
    </row>
    <row r="44" spans="1:9" ht="15">
      <c r="A44" s="129"/>
      <c r="B44" s="130"/>
      <c r="C44" s="130" t="s">
        <v>27</v>
      </c>
      <c r="D44" s="131">
        <v>396.018</v>
      </c>
      <c r="E44" s="131">
        <v>321.155</v>
      </c>
      <c r="F44" s="131">
        <v>418.969</v>
      </c>
      <c r="G44" s="132">
        <v>505.426</v>
      </c>
      <c r="H44" s="132">
        <v>506.557</v>
      </c>
      <c r="I44" s="133">
        <v>429.625</v>
      </c>
    </row>
    <row r="45" spans="1:9" ht="15.75" thickBot="1">
      <c r="A45" s="129"/>
      <c r="B45" s="126"/>
      <c r="C45" s="126" t="s">
        <v>28</v>
      </c>
      <c r="D45" s="135">
        <v>2553.325</v>
      </c>
      <c r="E45" s="135">
        <v>2466.2119999999995</v>
      </c>
      <c r="F45" s="135">
        <v>2459.8489999999997</v>
      </c>
      <c r="G45" s="135">
        <v>2704.609</v>
      </c>
      <c r="H45" s="135">
        <v>2540.692</v>
      </c>
      <c r="I45" s="135">
        <v>2544.9374</v>
      </c>
    </row>
    <row r="46" spans="1:9" ht="15">
      <c r="A46" s="129"/>
      <c r="B46" s="138" t="s">
        <v>32</v>
      </c>
      <c r="C46" s="138" t="s">
        <v>23</v>
      </c>
      <c r="D46" s="140">
        <v>322.784</v>
      </c>
      <c r="E46" s="140">
        <v>286.976</v>
      </c>
      <c r="F46" s="140">
        <v>311.272</v>
      </c>
      <c r="G46" s="140">
        <v>419.961</v>
      </c>
      <c r="H46" s="140">
        <v>342.73900000000003</v>
      </c>
      <c r="I46" s="140">
        <v>336.7464</v>
      </c>
    </row>
    <row r="47" spans="1:9" ht="15">
      <c r="A47" s="137"/>
      <c r="B47" s="138" t="s">
        <v>33</v>
      </c>
      <c r="C47" s="138" t="s">
        <v>24</v>
      </c>
      <c r="D47" s="140">
        <v>8200.443</v>
      </c>
      <c r="E47" s="140">
        <v>8323.81</v>
      </c>
      <c r="F47" s="140">
        <v>8369.735</v>
      </c>
      <c r="G47" s="140">
        <v>7883.032</v>
      </c>
      <c r="H47" s="140">
        <v>7846.282</v>
      </c>
      <c r="I47" s="140">
        <v>8124.660399999999</v>
      </c>
    </row>
    <row r="48" spans="1:9" ht="15">
      <c r="A48" s="5"/>
      <c r="B48" s="130"/>
      <c r="C48" s="130" t="s">
        <v>52</v>
      </c>
      <c r="D48" s="133">
        <v>492.184</v>
      </c>
      <c r="E48" s="133">
        <v>606.505</v>
      </c>
      <c r="F48" s="133">
        <v>410.46999999999997</v>
      </c>
      <c r="G48" s="133">
        <v>318.79699999999997</v>
      </c>
      <c r="H48" s="133">
        <v>382.64300000000003</v>
      </c>
      <c r="I48" s="133">
        <v>442.11980000000005</v>
      </c>
    </row>
    <row r="49" spans="1:9" ht="15">
      <c r="A49" s="142"/>
      <c r="B49" s="130"/>
      <c r="C49" s="130" t="s">
        <v>26</v>
      </c>
      <c r="D49" s="133">
        <v>244.627</v>
      </c>
      <c r="E49" s="133">
        <v>301.49</v>
      </c>
      <c r="F49" s="133">
        <v>108.155</v>
      </c>
      <c r="G49" s="133">
        <v>142.596</v>
      </c>
      <c r="H49" s="133">
        <v>282.965</v>
      </c>
      <c r="I49" s="133">
        <v>215.96659999999997</v>
      </c>
    </row>
    <row r="50" spans="1:9" ht="15">
      <c r="A50" s="143"/>
      <c r="B50" s="130"/>
      <c r="C50" s="130" t="s">
        <v>27</v>
      </c>
      <c r="D50" s="133">
        <v>1764.285</v>
      </c>
      <c r="E50" s="133">
        <v>1575.8509999999999</v>
      </c>
      <c r="F50" s="133">
        <v>1600.037</v>
      </c>
      <c r="G50" s="133">
        <v>1795.1729999999998</v>
      </c>
      <c r="H50" s="133">
        <v>1568.4</v>
      </c>
      <c r="I50" s="133">
        <v>1660.7491999999997</v>
      </c>
    </row>
    <row r="51" spans="1:9" ht="15.75" thickBot="1">
      <c r="A51" s="2"/>
      <c r="B51" s="126"/>
      <c r="C51" s="126" t="s">
        <v>28</v>
      </c>
      <c r="D51" s="135">
        <v>11024.322999999999</v>
      </c>
      <c r="E51" s="135">
        <v>11094.632</v>
      </c>
      <c r="F51" s="135">
        <v>10799.669000000002</v>
      </c>
      <c r="G51" s="135">
        <v>10559.559000000001</v>
      </c>
      <c r="H51" s="135">
        <v>10423.029</v>
      </c>
      <c r="I51" s="135">
        <v>10780.2424</v>
      </c>
    </row>
    <row r="52" spans="1:9" ht="15">
      <c r="A52" s="1" t="s">
        <v>1</v>
      </c>
      <c r="B52" s="124" t="s">
        <v>50</v>
      </c>
      <c r="C52" s="124" t="s">
        <v>20</v>
      </c>
      <c r="D52" s="397" t="s">
        <v>21</v>
      </c>
      <c r="E52" s="397"/>
      <c r="F52" s="397"/>
      <c r="G52" s="397"/>
      <c r="H52" s="397"/>
      <c r="I52" s="144" t="s">
        <v>4</v>
      </c>
    </row>
    <row r="53" spans="1:9" ht="15.75" thickBot="1">
      <c r="A53" s="125"/>
      <c r="B53" s="126"/>
      <c r="C53" s="126"/>
      <c r="D53" s="127">
        <v>2011</v>
      </c>
      <c r="E53" s="127">
        <v>2012</v>
      </c>
      <c r="F53" s="127">
        <v>2013</v>
      </c>
      <c r="G53" s="127">
        <v>2014</v>
      </c>
      <c r="H53" s="127">
        <v>2015</v>
      </c>
      <c r="I53" s="128" t="s">
        <v>5</v>
      </c>
    </row>
    <row r="54" spans="1:9" ht="15">
      <c r="A54" s="1">
        <v>3</v>
      </c>
      <c r="B54" s="145" t="s">
        <v>22</v>
      </c>
      <c r="C54" s="145" t="s">
        <v>24</v>
      </c>
      <c r="D54" s="146">
        <v>470.691</v>
      </c>
      <c r="E54" s="146">
        <v>447.647</v>
      </c>
      <c r="F54" s="146">
        <v>441.482</v>
      </c>
      <c r="G54" s="132">
        <v>446.27</v>
      </c>
      <c r="H54" s="132">
        <v>424.479</v>
      </c>
      <c r="I54" s="147">
        <v>446.11379999999997</v>
      </c>
    </row>
    <row r="55" spans="1:9" ht="15">
      <c r="A55" s="142"/>
      <c r="B55" s="145"/>
      <c r="C55" s="145" t="s">
        <v>25</v>
      </c>
      <c r="D55" s="146">
        <v>3618.441</v>
      </c>
      <c r="E55" s="146">
        <v>3224.2389999999996</v>
      </c>
      <c r="F55" s="146">
        <v>3014.505</v>
      </c>
      <c r="G55" s="132">
        <v>2988.312</v>
      </c>
      <c r="H55" s="132">
        <v>2910.0020000000004</v>
      </c>
      <c r="I55" s="147">
        <v>3151.0998</v>
      </c>
    </row>
    <row r="56" spans="1:9" ht="15">
      <c r="A56" s="143"/>
      <c r="B56" s="145"/>
      <c r="C56" s="145" t="s">
        <v>26</v>
      </c>
      <c r="D56" s="146">
        <v>790.9549999999999</v>
      </c>
      <c r="E56" s="146">
        <v>742.31</v>
      </c>
      <c r="F56" s="146">
        <v>698.4426666666667</v>
      </c>
      <c r="G56" s="132">
        <v>456.915</v>
      </c>
      <c r="H56" s="132">
        <v>712.708</v>
      </c>
      <c r="I56" s="147">
        <v>680.2661333333333</v>
      </c>
    </row>
    <row r="57" spans="1:9" ht="15">
      <c r="A57" s="143"/>
      <c r="B57" s="145"/>
      <c r="C57" s="145" t="s">
        <v>27</v>
      </c>
      <c r="D57" s="146">
        <v>705.2370000000001</v>
      </c>
      <c r="E57" s="146">
        <v>1029.7530000000002</v>
      </c>
      <c r="F57" s="146">
        <v>1381.51</v>
      </c>
      <c r="G57" s="132">
        <v>1517.749</v>
      </c>
      <c r="H57" s="132">
        <v>1689.0769999999998</v>
      </c>
      <c r="I57" s="147">
        <v>1264.6652</v>
      </c>
    </row>
    <row r="58" spans="1:9" ht="15">
      <c r="A58" s="143"/>
      <c r="B58" s="145"/>
      <c r="C58" s="145" t="s">
        <v>28</v>
      </c>
      <c r="D58" s="147">
        <v>5585.324</v>
      </c>
      <c r="E58" s="147">
        <v>5443.9490000000005</v>
      </c>
      <c r="F58" s="147">
        <v>5535.939666666667</v>
      </c>
      <c r="G58" s="147">
        <v>5409.246</v>
      </c>
      <c r="H58" s="147">
        <v>5736.266</v>
      </c>
      <c r="I58" s="147">
        <v>5542.144933333333</v>
      </c>
    </row>
    <row r="59" spans="1:9" ht="15.75" thickBot="1">
      <c r="A59" s="143"/>
      <c r="B59" s="148"/>
      <c r="C59" s="148" t="s">
        <v>51</v>
      </c>
      <c r="D59" s="149">
        <v>0.5366784451537636</v>
      </c>
      <c r="E59" s="149">
        <v>0.5316471554013457</v>
      </c>
      <c r="F59" s="149">
        <v>0.5545781176926362</v>
      </c>
      <c r="G59" s="149">
        <v>0.5568430424499089</v>
      </c>
      <c r="H59" s="149">
        <v>0.5728740612795851</v>
      </c>
      <c r="I59" s="150">
        <v>0.5505241643954479</v>
      </c>
    </row>
    <row r="60" spans="1:9" ht="15">
      <c r="A60" s="143"/>
      <c r="B60" s="145" t="s">
        <v>29</v>
      </c>
      <c r="C60" s="145" t="s">
        <v>24</v>
      </c>
      <c r="D60" s="146">
        <v>121.65</v>
      </c>
      <c r="E60" s="146">
        <v>136.977</v>
      </c>
      <c r="F60" s="146">
        <v>144.72899999999998</v>
      </c>
      <c r="G60" s="98">
        <v>203.751</v>
      </c>
      <c r="H60" s="98">
        <v>225.588</v>
      </c>
      <c r="I60" s="147">
        <v>166.539</v>
      </c>
    </row>
    <row r="61" spans="1:9" ht="15">
      <c r="A61" s="143"/>
      <c r="B61" s="145"/>
      <c r="C61" s="145" t="s">
        <v>25</v>
      </c>
      <c r="D61" s="146">
        <v>429.498</v>
      </c>
      <c r="E61" s="146">
        <v>627.5250000000001</v>
      </c>
      <c r="F61" s="146">
        <v>716.4350000000001</v>
      </c>
      <c r="G61" s="98">
        <v>703.2271000000001</v>
      </c>
      <c r="H61" s="98">
        <v>702.442</v>
      </c>
      <c r="I61" s="147">
        <v>635.82542</v>
      </c>
    </row>
    <row r="62" spans="1:9" ht="15">
      <c r="A62" s="143"/>
      <c r="B62" s="145"/>
      <c r="C62" s="145" t="s">
        <v>26</v>
      </c>
      <c r="D62" s="146">
        <v>160.41400000000002</v>
      </c>
      <c r="E62" s="146">
        <v>177.68900000000002</v>
      </c>
      <c r="F62" s="146">
        <v>237.18133333333336</v>
      </c>
      <c r="G62" s="98">
        <v>245.995</v>
      </c>
      <c r="H62" s="98">
        <v>141.188</v>
      </c>
      <c r="I62" s="147">
        <v>192.49346666666668</v>
      </c>
    </row>
    <row r="63" spans="1:9" ht="15">
      <c r="A63" s="143"/>
      <c r="B63" s="145"/>
      <c r="C63" s="145" t="s">
        <v>27</v>
      </c>
      <c r="D63" s="146">
        <v>265.766</v>
      </c>
      <c r="E63" s="146">
        <v>436.445</v>
      </c>
      <c r="F63" s="146">
        <v>305.91</v>
      </c>
      <c r="G63" s="98">
        <v>297.40000000000003</v>
      </c>
      <c r="H63" s="98">
        <v>273.5</v>
      </c>
      <c r="I63" s="147">
        <v>315.80420000000004</v>
      </c>
    </row>
    <row r="64" spans="1:9" ht="15.75" thickBot="1">
      <c r="A64" s="143"/>
      <c r="B64" s="148"/>
      <c r="C64" s="148" t="s">
        <v>28</v>
      </c>
      <c r="D64" s="151">
        <v>977.328</v>
      </c>
      <c r="E64" s="151">
        <v>1378.636</v>
      </c>
      <c r="F64" s="151">
        <v>1404.2553333333335</v>
      </c>
      <c r="G64" s="151">
        <v>1450.3731000000002</v>
      </c>
      <c r="H64" s="151">
        <v>1342.7179999999998</v>
      </c>
      <c r="I64" s="151">
        <v>1310.6620866666667</v>
      </c>
    </row>
    <row r="65" spans="1:9" ht="15">
      <c r="A65" s="143"/>
      <c r="B65" s="145" t="s">
        <v>30</v>
      </c>
      <c r="C65" s="145" t="s">
        <v>24</v>
      </c>
      <c r="D65" s="146">
        <v>363.474</v>
      </c>
      <c r="E65" s="146">
        <v>441.89</v>
      </c>
      <c r="F65" s="146">
        <v>315.317</v>
      </c>
      <c r="G65" s="132">
        <v>356.135</v>
      </c>
      <c r="H65" s="132">
        <v>393.461</v>
      </c>
      <c r="I65" s="147">
        <v>374.0554</v>
      </c>
    </row>
    <row r="66" spans="1:9" ht="15">
      <c r="A66" s="143"/>
      <c r="B66" s="145"/>
      <c r="C66" s="145" t="s">
        <v>25</v>
      </c>
      <c r="D66" s="146">
        <v>918.252</v>
      </c>
      <c r="E66" s="146">
        <v>1047.858</v>
      </c>
      <c r="F66" s="146">
        <v>892.158</v>
      </c>
      <c r="G66" s="132">
        <v>981.084</v>
      </c>
      <c r="H66" s="132">
        <v>951.694</v>
      </c>
      <c r="I66" s="147">
        <v>958.2092</v>
      </c>
    </row>
    <row r="67" spans="1:9" ht="15">
      <c r="A67" s="143"/>
      <c r="B67" s="145"/>
      <c r="C67" s="145" t="s">
        <v>26</v>
      </c>
      <c r="D67" s="146">
        <v>188.889</v>
      </c>
      <c r="E67" s="146">
        <v>94.485</v>
      </c>
      <c r="F67" s="146">
        <v>112.325</v>
      </c>
      <c r="G67" s="132">
        <v>18.464</v>
      </c>
      <c r="H67" s="132">
        <v>174.485</v>
      </c>
      <c r="I67" s="147">
        <v>117.7296</v>
      </c>
    </row>
    <row r="68" spans="1:9" ht="15">
      <c r="A68" s="143"/>
      <c r="B68" s="145"/>
      <c r="C68" s="145" t="s">
        <v>27</v>
      </c>
      <c r="D68" s="146">
        <v>63</v>
      </c>
      <c r="E68" s="146">
        <v>101</v>
      </c>
      <c r="F68" s="146">
        <v>58.2</v>
      </c>
      <c r="G68" s="132">
        <v>95.489</v>
      </c>
      <c r="H68" s="132">
        <v>115.351</v>
      </c>
      <c r="I68" s="147">
        <v>86.60799999999999</v>
      </c>
    </row>
    <row r="69" spans="1:9" ht="15.75" thickBot="1">
      <c r="A69" s="143"/>
      <c r="B69" s="148"/>
      <c r="C69" s="148" t="s">
        <v>28</v>
      </c>
      <c r="D69" s="151">
        <v>1533.6149999999998</v>
      </c>
      <c r="E69" s="151">
        <v>1685.233</v>
      </c>
      <c r="F69" s="151">
        <v>1378</v>
      </c>
      <c r="G69" s="151">
        <v>1451.172</v>
      </c>
      <c r="H69" s="151">
        <v>1634.991</v>
      </c>
      <c r="I69" s="151">
        <v>1536.6022</v>
      </c>
    </row>
    <row r="70" spans="1:9" ht="15">
      <c r="A70" s="142"/>
      <c r="B70" s="145" t="s">
        <v>32</v>
      </c>
      <c r="C70" s="145" t="s">
        <v>24</v>
      </c>
      <c r="D70" s="147">
        <v>955.815</v>
      </c>
      <c r="E70" s="147">
        <v>1026.5140000000001</v>
      </c>
      <c r="F70" s="147">
        <v>901.528</v>
      </c>
      <c r="G70" s="147">
        <v>1006.156</v>
      </c>
      <c r="H70" s="147">
        <v>1043.528</v>
      </c>
      <c r="I70" s="147">
        <v>986.7082</v>
      </c>
    </row>
    <row r="71" spans="1:9" ht="15">
      <c r="A71" s="142"/>
      <c r="B71" s="145" t="s">
        <v>33</v>
      </c>
      <c r="C71" s="145" t="s">
        <v>25</v>
      </c>
      <c r="D71" s="147">
        <v>4966.191</v>
      </c>
      <c r="E71" s="147">
        <v>4899.621999999999</v>
      </c>
      <c r="F71" s="147">
        <v>4623.098</v>
      </c>
      <c r="G71" s="147">
        <v>4672.6231</v>
      </c>
      <c r="H71" s="147">
        <v>4564.138000000001</v>
      </c>
      <c r="I71" s="147">
        <v>4745.134419999999</v>
      </c>
    </row>
    <row r="72" spans="1:9" ht="15">
      <c r="A72" s="142"/>
      <c r="B72" s="145"/>
      <c r="C72" s="145" t="s">
        <v>26</v>
      </c>
      <c r="D72" s="147">
        <v>1140.2579999999998</v>
      </c>
      <c r="E72" s="147">
        <v>1014.484</v>
      </c>
      <c r="F72" s="147">
        <v>1047.949</v>
      </c>
      <c r="G72" s="147">
        <v>721.374</v>
      </c>
      <c r="H72" s="147">
        <v>1028.3809999999999</v>
      </c>
      <c r="I72" s="147">
        <v>990.4892</v>
      </c>
    </row>
    <row r="73" spans="1:9" ht="15">
      <c r="A73" s="142"/>
      <c r="B73" s="145"/>
      <c r="C73" s="145" t="s">
        <v>27</v>
      </c>
      <c r="D73" s="147">
        <v>1034.0030000000002</v>
      </c>
      <c r="E73" s="147">
        <v>1567.198</v>
      </c>
      <c r="F73" s="147">
        <v>1745.6200000000001</v>
      </c>
      <c r="G73" s="147">
        <v>1910.6380000000001</v>
      </c>
      <c r="H73" s="147">
        <v>2077.928</v>
      </c>
      <c r="I73" s="147">
        <v>1667.0773999999997</v>
      </c>
    </row>
    <row r="74" spans="1:9" ht="15.75" thickBot="1">
      <c r="A74" s="2"/>
      <c r="B74" s="148"/>
      <c r="C74" s="148" t="s">
        <v>28</v>
      </c>
      <c r="D74" s="151">
        <v>8096.267</v>
      </c>
      <c r="E74" s="151">
        <v>8507.818</v>
      </c>
      <c r="F74" s="151">
        <v>8318.195000000002</v>
      </c>
      <c r="G74" s="151">
        <v>8310.7911</v>
      </c>
      <c r="H74" s="151">
        <v>8713.975</v>
      </c>
      <c r="I74" s="151">
        <v>8389.40922</v>
      </c>
    </row>
    <row r="75" spans="1:9" ht="15">
      <c r="A75" s="142">
        <v>4</v>
      </c>
      <c r="B75" s="6" t="s">
        <v>22</v>
      </c>
      <c r="C75" s="145" t="s">
        <v>25</v>
      </c>
      <c r="D75" s="146">
        <v>0</v>
      </c>
      <c r="E75" s="146">
        <v>62.928</v>
      </c>
      <c r="F75" s="146">
        <v>74.284</v>
      </c>
      <c r="G75" s="98">
        <v>132.3</v>
      </c>
      <c r="H75" s="98">
        <v>274.484</v>
      </c>
      <c r="I75" s="147">
        <v>108.7992</v>
      </c>
    </row>
    <row r="76" spans="1:9" ht="15">
      <c r="A76" s="143"/>
      <c r="B76" s="145"/>
      <c r="C76" s="145" t="s">
        <v>26</v>
      </c>
      <c r="D76" s="146">
        <v>6630.003000000001</v>
      </c>
      <c r="E76" s="146">
        <v>6547.8369999999995</v>
      </c>
      <c r="F76" s="146">
        <v>6303.929</v>
      </c>
      <c r="G76" s="132">
        <v>5916.846</v>
      </c>
      <c r="H76" s="132">
        <v>5993.348999999999</v>
      </c>
      <c r="I76" s="147">
        <v>6278.3928</v>
      </c>
    </row>
    <row r="77" spans="1:9" ht="15">
      <c r="A77" s="143"/>
      <c r="B77" s="145"/>
      <c r="C77" s="145" t="s">
        <v>27</v>
      </c>
      <c r="D77" s="146">
        <v>579.386</v>
      </c>
      <c r="E77" s="146">
        <v>248.729</v>
      </c>
      <c r="F77" s="146">
        <v>666.805</v>
      </c>
      <c r="G77" s="98">
        <v>513</v>
      </c>
      <c r="H77" s="98">
        <v>65.557</v>
      </c>
      <c r="I77" s="147">
        <v>414.69539999999995</v>
      </c>
    </row>
    <row r="78" spans="1:9" ht="15">
      <c r="A78" s="143"/>
      <c r="B78" s="145"/>
      <c r="C78" s="145" t="s">
        <v>28</v>
      </c>
      <c r="D78" s="147">
        <v>7209.389000000001</v>
      </c>
      <c r="E78" s="147">
        <v>6859.494</v>
      </c>
      <c r="F78" s="147">
        <v>7045.018</v>
      </c>
      <c r="G78" s="147">
        <v>6562.146</v>
      </c>
      <c r="H78" s="147">
        <v>6333.389999999999</v>
      </c>
      <c r="I78" s="147">
        <v>6801.887400000001</v>
      </c>
    </row>
    <row r="79" spans="1:9" ht="15.75" thickBot="1">
      <c r="A79" s="143"/>
      <c r="B79" s="148"/>
      <c r="C79" s="148" t="s">
        <v>51</v>
      </c>
      <c r="D79" s="149">
        <v>0.696339731425229</v>
      </c>
      <c r="E79" s="149">
        <v>0.708156007289735</v>
      </c>
      <c r="F79" s="149">
        <v>0.6849092507641571</v>
      </c>
      <c r="G79" s="149">
        <v>0.7080616676242855</v>
      </c>
      <c r="H79" s="149">
        <v>0.7103927760881422</v>
      </c>
      <c r="I79" s="150">
        <v>0.7015718866383098</v>
      </c>
    </row>
    <row r="80" spans="1:9" ht="15">
      <c r="A80" s="143"/>
      <c r="B80" s="145" t="s">
        <v>29</v>
      </c>
      <c r="C80" s="6" t="s">
        <v>25</v>
      </c>
      <c r="D80" s="152">
        <v>0</v>
      </c>
      <c r="E80" s="152">
        <v>0</v>
      </c>
      <c r="F80" s="152">
        <v>66.818</v>
      </c>
      <c r="G80" s="152">
        <v>60</v>
      </c>
      <c r="H80" s="152">
        <v>49.826</v>
      </c>
      <c r="I80" s="147">
        <v>35.3288</v>
      </c>
    </row>
    <row r="81" spans="1:9" ht="15">
      <c r="A81" s="143"/>
      <c r="B81" s="136"/>
      <c r="C81" s="145" t="s">
        <v>26</v>
      </c>
      <c r="D81" s="146">
        <v>1144.271</v>
      </c>
      <c r="E81" s="146">
        <v>1132.181</v>
      </c>
      <c r="F81" s="146">
        <v>1279.473</v>
      </c>
      <c r="G81" s="132">
        <v>947.163</v>
      </c>
      <c r="H81" s="132">
        <v>1101.988</v>
      </c>
      <c r="I81" s="147">
        <v>1121.0152</v>
      </c>
    </row>
    <row r="82" spans="1:9" ht="15">
      <c r="A82" s="143"/>
      <c r="B82" s="145"/>
      <c r="C82" s="145" t="s">
        <v>27</v>
      </c>
      <c r="D82" s="146">
        <v>679.759</v>
      </c>
      <c r="E82" s="146">
        <v>801.01</v>
      </c>
      <c r="F82" s="146">
        <v>468.778</v>
      </c>
      <c r="G82" s="132">
        <v>729.5</v>
      </c>
      <c r="H82" s="132">
        <v>579</v>
      </c>
      <c r="I82" s="147">
        <v>651.6094</v>
      </c>
    </row>
    <row r="83" spans="1:9" ht="15.75" thickBot="1">
      <c r="A83" s="143"/>
      <c r="B83" s="148"/>
      <c r="C83" s="148" t="s">
        <v>28</v>
      </c>
      <c r="D83" s="151">
        <v>1824.03</v>
      </c>
      <c r="E83" s="151">
        <v>1933.191</v>
      </c>
      <c r="F83" s="151">
        <v>1815.069</v>
      </c>
      <c r="G83" s="151">
        <v>1736.663</v>
      </c>
      <c r="H83" s="151">
        <v>1730.814</v>
      </c>
      <c r="I83" s="151">
        <v>1807.9533999999999</v>
      </c>
    </row>
    <row r="84" spans="1:9" ht="15">
      <c r="A84" s="143"/>
      <c r="B84" s="145" t="s">
        <v>30</v>
      </c>
      <c r="C84" s="145" t="s">
        <v>26</v>
      </c>
      <c r="D84" s="153">
        <v>2949.078</v>
      </c>
      <c r="E84" s="153">
        <v>3500.428</v>
      </c>
      <c r="F84" s="146">
        <v>3349.464</v>
      </c>
      <c r="G84" s="132">
        <v>3747.259</v>
      </c>
      <c r="H84" s="132">
        <v>3873.209</v>
      </c>
      <c r="I84" s="147">
        <v>3483.8875999999996</v>
      </c>
    </row>
    <row r="85" spans="1:9" ht="15">
      <c r="A85" s="143"/>
      <c r="B85" s="145"/>
      <c r="C85" s="145" t="s">
        <v>27</v>
      </c>
      <c r="D85" s="146">
        <v>98.221</v>
      </c>
      <c r="E85" s="146">
        <v>115.326</v>
      </c>
      <c r="F85" s="146">
        <v>50</v>
      </c>
      <c r="G85" s="98">
        <v>41.295</v>
      </c>
      <c r="H85" s="98">
        <v>0</v>
      </c>
      <c r="I85" s="147">
        <v>60.96840000000001</v>
      </c>
    </row>
    <row r="86" spans="1:9" ht="15.75" thickBot="1">
      <c r="A86" s="143"/>
      <c r="B86" s="148"/>
      <c r="C86" s="148" t="s">
        <v>28</v>
      </c>
      <c r="D86" s="151">
        <v>3047.299</v>
      </c>
      <c r="E86" s="151">
        <v>3615.754</v>
      </c>
      <c r="F86" s="151">
        <v>3399.464</v>
      </c>
      <c r="G86" s="151">
        <v>3788.554</v>
      </c>
      <c r="H86" s="151">
        <v>3873.209</v>
      </c>
      <c r="I86" s="151">
        <v>3544.8559999999998</v>
      </c>
    </row>
    <row r="87" spans="1:9" ht="15">
      <c r="A87" s="142"/>
      <c r="B87" s="6" t="s">
        <v>32</v>
      </c>
      <c r="C87" s="6" t="s">
        <v>25</v>
      </c>
      <c r="D87" s="154">
        <v>0</v>
      </c>
      <c r="E87" s="154">
        <v>62.928</v>
      </c>
      <c r="F87" s="154">
        <v>74.284</v>
      </c>
      <c r="G87" s="154">
        <v>132.3</v>
      </c>
      <c r="H87" s="154">
        <v>274.484</v>
      </c>
      <c r="I87" s="154">
        <v>108.7992</v>
      </c>
    </row>
    <row r="88" spans="1:9" ht="15">
      <c r="A88" s="143"/>
      <c r="B88" s="6" t="s">
        <v>33</v>
      </c>
      <c r="C88" s="145" t="s">
        <v>26</v>
      </c>
      <c r="D88" s="147">
        <v>10723.352</v>
      </c>
      <c r="E88" s="147">
        <v>11180.446</v>
      </c>
      <c r="F88" s="147">
        <v>10932.866</v>
      </c>
      <c r="G88" s="147">
        <v>10611.268</v>
      </c>
      <c r="H88" s="147">
        <v>10968.545999999998</v>
      </c>
      <c r="I88" s="147">
        <v>10883.2956</v>
      </c>
    </row>
    <row r="89" spans="1:9" ht="15">
      <c r="A89" s="143"/>
      <c r="B89" s="145"/>
      <c r="C89" s="145" t="s">
        <v>27</v>
      </c>
      <c r="D89" s="147">
        <v>1357.366</v>
      </c>
      <c r="E89" s="147">
        <v>1165.065</v>
      </c>
      <c r="F89" s="147">
        <v>1185.583</v>
      </c>
      <c r="G89" s="147">
        <v>1283.795</v>
      </c>
      <c r="H89" s="147">
        <v>644.557</v>
      </c>
      <c r="I89" s="147">
        <v>1127.2732</v>
      </c>
    </row>
    <row r="90" spans="1:9" ht="15.75" thickBot="1">
      <c r="A90" s="2"/>
      <c r="B90" s="148"/>
      <c r="C90" s="148" t="s">
        <v>28</v>
      </c>
      <c r="D90" s="151">
        <v>12080.718</v>
      </c>
      <c r="E90" s="151">
        <v>12408.439</v>
      </c>
      <c r="F90" s="151">
        <v>12192.733</v>
      </c>
      <c r="G90" s="151">
        <v>12027.363</v>
      </c>
      <c r="H90" s="151">
        <v>11887.587</v>
      </c>
      <c r="I90" s="151">
        <v>12119.367999999999</v>
      </c>
    </row>
    <row r="91" spans="1:9" ht="15">
      <c r="A91" s="1" t="s">
        <v>1</v>
      </c>
      <c r="B91" s="124" t="s">
        <v>50</v>
      </c>
      <c r="C91" s="124" t="s">
        <v>20</v>
      </c>
      <c r="D91" s="396" t="s">
        <v>21</v>
      </c>
      <c r="E91" s="396"/>
      <c r="F91" s="396"/>
      <c r="G91" s="396"/>
      <c r="H91" s="396"/>
      <c r="I91" s="144" t="s">
        <v>4</v>
      </c>
    </row>
    <row r="92" spans="1:9" ht="15.75" thickBot="1">
      <c r="A92" s="137"/>
      <c r="B92" s="126"/>
      <c r="C92" s="126"/>
      <c r="D92" s="127">
        <v>2011</v>
      </c>
      <c r="E92" s="127">
        <v>2012</v>
      </c>
      <c r="F92" s="127">
        <v>2013</v>
      </c>
      <c r="G92" s="127">
        <v>2014</v>
      </c>
      <c r="H92" s="127">
        <v>2015</v>
      </c>
      <c r="I92" s="128" t="s">
        <v>5</v>
      </c>
    </row>
    <row r="93" spans="1:9" ht="15">
      <c r="A93" s="11" t="s">
        <v>17</v>
      </c>
      <c r="B93" s="145" t="s">
        <v>22</v>
      </c>
      <c r="C93" s="145" t="s">
        <v>34</v>
      </c>
      <c r="D93" s="147">
        <v>25906.437</v>
      </c>
      <c r="E93" s="147">
        <v>25852.153000000002</v>
      </c>
      <c r="F93" s="147">
        <v>25284.03393848667</v>
      </c>
      <c r="G93" s="147">
        <v>24088.243</v>
      </c>
      <c r="H93" s="147">
        <v>24535.71308</v>
      </c>
      <c r="I93" s="147">
        <v>25133.316003697335</v>
      </c>
    </row>
    <row r="94" spans="1:9" ht="15">
      <c r="A94" s="143" t="s">
        <v>18</v>
      </c>
      <c r="B94" s="145"/>
      <c r="C94" s="145" t="s">
        <v>27</v>
      </c>
      <c r="D94" s="147">
        <v>2526.41</v>
      </c>
      <c r="E94" s="147">
        <v>2693.529</v>
      </c>
      <c r="F94" s="147">
        <v>3440.3907281799998</v>
      </c>
      <c r="G94" s="147">
        <v>3659.858</v>
      </c>
      <c r="H94" s="147">
        <v>3100.6789199999994</v>
      </c>
      <c r="I94" s="147">
        <v>3084.173329636</v>
      </c>
    </row>
    <row r="95" spans="1:9" ht="15.75" thickBot="1">
      <c r="A95" s="143"/>
      <c r="B95" s="148"/>
      <c r="C95" s="148" t="s">
        <v>28</v>
      </c>
      <c r="D95" s="151">
        <v>28432.847</v>
      </c>
      <c r="E95" s="151">
        <v>28545.682</v>
      </c>
      <c r="F95" s="151">
        <v>28724.42466666667</v>
      </c>
      <c r="G95" s="151">
        <v>27748.101</v>
      </c>
      <c r="H95" s="151">
        <v>27636.392</v>
      </c>
      <c r="I95" s="151">
        <v>28217.48933333333</v>
      </c>
    </row>
    <row r="96" spans="1:9" ht="15">
      <c r="A96" s="143"/>
      <c r="B96" s="145" t="s">
        <v>29</v>
      </c>
      <c r="C96" s="145" t="s">
        <v>34</v>
      </c>
      <c r="D96" s="147">
        <v>3781.4010000000007</v>
      </c>
      <c r="E96" s="147">
        <v>3932.478</v>
      </c>
      <c r="F96" s="147">
        <v>4442.918527325333</v>
      </c>
      <c r="G96" s="147">
        <v>4017.3951</v>
      </c>
      <c r="H96" s="147">
        <v>4284.4042</v>
      </c>
      <c r="I96" s="147">
        <v>4091.719365465067</v>
      </c>
    </row>
    <row r="97" spans="1:9" ht="15">
      <c r="A97" s="143"/>
      <c r="B97" s="145"/>
      <c r="C97" s="145" t="s">
        <v>27</v>
      </c>
      <c r="D97" s="154">
        <v>2834.991</v>
      </c>
      <c r="E97" s="154">
        <v>3160.8500000000004</v>
      </c>
      <c r="F97" s="154">
        <v>2742.785806008</v>
      </c>
      <c r="G97" s="154">
        <v>3202.8849999999998</v>
      </c>
      <c r="H97" s="154">
        <v>2713.7938000000004</v>
      </c>
      <c r="I97" s="147">
        <v>2931.0611212016</v>
      </c>
    </row>
    <row r="98" spans="1:9" ht="15.75" thickBot="1">
      <c r="A98" s="143"/>
      <c r="B98" s="148"/>
      <c r="C98" s="148" t="s">
        <v>28</v>
      </c>
      <c r="D98" s="151">
        <v>6616.392000000001</v>
      </c>
      <c r="E98" s="151">
        <v>7093.328</v>
      </c>
      <c r="F98" s="151">
        <v>7185.704333333333</v>
      </c>
      <c r="G98" s="151">
        <v>7220.2801</v>
      </c>
      <c r="H98" s="151">
        <v>6998.198</v>
      </c>
      <c r="I98" s="151">
        <v>7022.7804866666675</v>
      </c>
    </row>
    <row r="99" spans="1:9" ht="15">
      <c r="A99" s="7"/>
      <c r="B99" s="10" t="s">
        <v>42</v>
      </c>
      <c r="C99" s="10" t="s">
        <v>34</v>
      </c>
      <c r="D99" s="155">
        <v>29687.838000000003</v>
      </c>
      <c r="E99" s="155">
        <v>29784.631</v>
      </c>
      <c r="F99" s="155">
        <v>29726.952465812006</v>
      </c>
      <c r="G99" s="155">
        <v>28105.6381</v>
      </c>
      <c r="H99" s="155">
        <v>28820.117280000002</v>
      </c>
      <c r="I99" s="155">
        <v>29225.0353691624</v>
      </c>
    </row>
    <row r="100" spans="1:9" ht="15">
      <c r="A100" s="5"/>
      <c r="B100" s="6" t="s">
        <v>53</v>
      </c>
      <c r="C100" s="6" t="s">
        <v>27</v>
      </c>
      <c r="D100" s="154">
        <v>5361.401</v>
      </c>
      <c r="E100" s="154">
        <v>5854.379000000001</v>
      </c>
      <c r="F100" s="154">
        <v>6183.176534188</v>
      </c>
      <c r="G100" s="154">
        <v>6862.743</v>
      </c>
      <c r="H100" s="154">
        <v>5814.47272</v>
      </c>
      <c r="I100" s="154">
        <v>6015.2344508376</v>
      </c>
    </row>
    <row r="101" spans="1:9" ht="15.75" thickBot="1">
      <c r="A101" s="5"/>
      <c r="B101" s="148"/>
      <c r="C101" s="148" t="s">
        <v>28</v>
      </c>
      <c r="D101" s="151">
        <v>35049.239</v>
      </c>
      <c r="E101" s="151">
        <v>35639.01</v>
      </c>
      <c r="F101" s="151">
        <v>35910.129</v>
      </c>
      <c r="G101" s="151">
        <v>34968.3811</v>
      </c>
      <c r="H101" s="151">
        <v>34634.59</v>
      </c>
      <c r="I101" s="151">
        <v>35240.26982</v>
      </c>
    </row>
    <row r="102" spans="1:9" ht="15">
      <c r="A102" s="142"/>
      <c r="B102" s="145" t="s">
        <v>30</v>
      </c>
      <c r="C102" s="145" t="s">
        <v>34</v>
      </c>
      <c r="D102" s="147">
        <v>9361.046</v>
      </c>
      <c r="E102" s="147">
        <v>9781.184</v>
      </c>
      <c r="F102" s="147">
        <v>9224.967999999999</v>
      </c>
      <c r="G102" s="147">
        <v>9928.807</v>
      </c>
      <c r="H102" s="147">
        <v>10022.734760000001</v>
      </c>
      <c r="I102" s="147">
        <v>9663.747952</v>
      </c>
    </row>
    <row r="103" spans="1:9" ht="15">
      <c r="A103" s="142"/>
      <c r="B103" s="145"/>
      <c r="C103" s="145" t="s">
        <v>27</v>
      </c>
      <c r="D103" s="147">
        <v>881.688</v>
      </c>
      <c r="E103" s="147">
        <v>1028.723</v>
      </c>
      <c r="F103" s="147">
        <v>771.347</v>
      </c>
      <c r="G103" s="147">
        <v>1014.649</v>
      </c>
      <c r="H103" s="147">
        <v>949.46524</v>
      </c>
      <c r="I103" s="147">
        <v>929.174448</v>
      </c>
    </row>
    <row r="104" spans="1:9" ht="15.75" thickBot="1">
      <c r="A104" s="142"/>
      <c r="B104" s="148"/>
      <c r="C104" s="148" t="s">
        <v>28</v>
      </c>
      <c r="D104" s="151">
        <v>10242.734</v>
      </c>
      <c r="E104" s="151">
        <v>10809.907</v>
      </c>
      <c r="F104" s="151">
        <v>9996.314999999999</v>
      </c>
      <c r="G104" s="151">
        <v>10943.456</v>
      </c>
      <c r="H104" s="151">
        <v>10972.2</v>
      </c>
      <c r="I104" s="151">
        <v>10592.9224</v>
      </c>
    </row>
    <row r="105" spans="1:9" ht="15">
      <c r="A105" s="142"/>
      <c r="B105" s="145" t="s">
        <v>32</v>
      </c>
      <c r="C105" s="145" t="s">
        <v>34</v>
      </c>
      <c r="D105" s="147">
        <v>39048.884000000005</v>
      </c>
      <c r="E105" s="147">
        <v>39565.815</v>
      </c>
      <c r="F105" s="147">
        <v>38951.92046581201</v>
      </c>
      <c r="G105" s="147">
        <v>38034.4451</v>
      </c>
      <c r="H105" s="147">
        <v>38842.852040000005</v>
      </c>
      <c r="I105" s="147">
        <v>38888.7833211624</v>
      </c>
    </row>
    <row r="106" spans="1:9" ht="15">
      <c r="A106" s="142"/>
      <c r="B106" s="145" t="s">
        <v>33</v>
      </c>
      <c r="C106" s="145" t="s">
        <v>27</v>
      </c>
      <c r="D106" s="147">
        <v>6243.089</v>
      </c>
      <c r="E106" s="147">
        <v>6883.102000000001</v>
      </c>
      <c r="F106" s="147">
        <v>6954.523534188</v>
      </c>
      <c r="G106" s="147">
        <v>7877.392000000001</v>
      </c>
      <c r="H106" s="147">
        <v>6763.937959999999</v>
      </c>
      <c r="I106" s="147">
        <v>6944.4088988376</v>
      </c>
    </row>
    <row r="107" spans="1:9" ht="15.75" thickBot="1">
      <c r="A107" s="2"/>
      <c r="B107" s="148"/>
      <c r="C107" s="148" t="s">
        <v>28</v>
      </c>
      <c r="D107" s="151">
        <v>45291.973000000005</v>
      </c>
      <c r="E107" s="151">
        <v>46448.917</v>
      </c>
      <c r="F107" s="151">
        <v>45906.444</v>
      </c>
      <c r="G107" s="151">
        <v>45911.8371</v>
      </c>
      <c r="H107" s="151">
        <v>45606.79000000001</v>
      </c>
      <c r="I107" s="151">
        <v>45833.19222000001</v>
      </c>
    </row>
  </sheetData>
  <sheetProtection/>
  <mergeCells count="3">
    <mergeCell ref="D2:H2"/>
    <mergeCell ref="D52:H52"/>
    <mergeCell ref="D91:H9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4"/>
  <sheetViews>
    <sheetView zoomScalePageLayoutView="0" workbookViewId="0" topLeftCell="B1">
      <selection activeCell="O29" sqref="O29"/>
    </sheetView>
  </sheetViews>
  <sheetFormatPr defaultColWidth="9.140625" defaultRowHeight="15"/>
  <cols>
    <col min="1" max="1" width="9.140625" style="319" customWidth="1"/>
    <col min="2" max="2" width="8.8515625" style="319" customWidth="1"/>
    <col min="3" max="3" width="25.421875" style="319" customWidth="1"/>
    <col min="4" max="4" width="8.140625" style="320" customWidth="1"/>
    <col min="5" max="5" width="7.7109375" style="320" customWidth="1"/>
    <col min="6" max="6" width="8.140625" style="320" customWidth="1"/>
    <col min="7" max="7" width="8.28125" style="320" customWidth="1"/>
    <col min="8" max="8" width="8.00390625" style="320" customWidth="1"/>
    <col min="9" max="9" width="9.8515625" style="320" customWidth="1"/>
    <col min="10" max="10" width="9.7109375" style="320" customWidth="1"/>
    <col min="11" max="17" width="9.140625" style="319" customWidth="1"/>
    <col min="18" max="18" width="9.28125" style="319" bestFit="1" customWidth="1"/>
    <col min="19" max="19" width="9.57421875" style="319" bestFit="1" customWidth="1"/>
    <col min="20" max="21" width="9.28125" style="319" bestFit="1" customWidth="1"/>
    <col min="22" max="22" width="9.57421875" style="319" bestFit="1" customWidth="1"/>
    <col min="23" max="16384" width="9.140625" style="319" customWidth="1"/>
  </cols>
  <sheetData>
    <row r="2" spans="2:13" ht="12.75">
      <c r="B2" s="319" t="s">
        <v>117</v>
      </c>
      <c r="M2" s="321"/>
    </row>
    <row r="3" ht="13.5" thickBot="1"/>
    <row r="4" spans="2:10" ht="12.75" customHeight="1">
      <c r="B4" s="322" t="s">
        <v>1</v>
      </c>
      <c r="C4" s="323" t="s">
        <v>54</v>
      </c>
      <c r="D4" s="398" t="s">
        <v>55</v>
      </c>
      <c r="E4" s="398"/>
      <c r="F4" s="398"/>
      <c r="G4" s="398"/>
      <c r="H4" s="398"/>
      <c r="I4" s="324" t="s">
        <v>4</v>
      </c>
      <c r="J4" s="325"/>
    </row>
    <row r="5" spans="2:10" ht="12.75" customHeight="1" thickBot="1">
      <c r="B5" s="326"/>
      <c r="C5" s="327"/>
      <c r="D5" s="328">
        <v>2011</v>
      </c>
      <c r="E5" s="328">
        <v>2012</v>
      </c>
      <c r="F5" s="328">
        <v>2013</v>
      </c>
      <c r="G5" s="328">
        <v>2014</v>
      </c>
      <c r="H5" s="328">
        <v>2015</v>
      </c>
      <c r="I5" s="329" t="s">
        <v>5</v>
      </c>
      <c r="J5" s="319"/>
    </row>
    <row r="6" spans="2:21" ht="12.75" customHeight="1">
      <c r="B6" s="330"/>
      <c r="C6" s="331"/>
      <c r="D6" s="332"/>
      <c r="E6" s="332"/>
      <c r="F6" s="332"/>
      <c r="G6" s="332"/>
      <c r="H6" s="332"/>
      <c r="I6" s="333"/>
      <c r="J6" s="319"/>
      <c r="Q6" s="334"/>
      <c r="R6" s="334"/>
      <c r="S6" s="334"/>
      <c r="T6" s="334"/>
      <c r="U6" s="334"/>
    </row>
    <row r="7" spans="2:21" ht="12.75" customHeight="1">
      <c r="B7" s="335">
        <v>1</v>
      </c>
      <c r="C7" s="336" t="s">
        <v>56</v>
      </c>
      <c r="D7" s="337">
        <v>668.031</v>
      </c>
      <c r="E7" s="337">
        <v>632.349</v>
      </c>
      <c r="F7" s="337">
        <v>647.61</v>
      </c>
      <c r="G7" s="337">
        <v>613.533</v>
      </c>
      <c r="H7" s="337">
        <f>'[1]Underlagsdata'!B22</f>
        <v>607.855</v>
      </c>
      <c r="I7" s="338">
        <f>AVERAGE(D7:G7)</f>
        <v>640.38075</v>
      </c>
      <c r="J7" s="319"/>
      <c r="Q7" s="334"/>
      <c r="R7" s="334"/>
      <c r="S7" s="334"/>
      <c r="T7" s="334"/>
      <c r="U7" s="334"/>
    </row>
    <row r="8" spans="2:21" ht="12.75" customHeight="1">
      <c r="B8" s="335"/>
      <c r="C8" s="336" t="s">
        <v>57</v>
      </c>
      <c r="D8" s="337">
        <v>0</v>
      </c>
      <c r="E8" s="337">
        <v>0</v>
      </c>
      <c r="F8" s="337">
        <v>0</v>
      </c>
      <c r="G8" s="337">
        <v>0</v>
      </c>
      <c r="H8" s="337">
        <f>'[1]Underlagsdata'!B23</f>
        <v>0</v>
      </c>
      <c r="I8" s="338">
        <f>AVERAGE(D8:G8)</f>
        <v>0</v>
      </c>
      <c r="J8" s="319"/>
      <c r="Q8" s="334"/>
      <c r="R8" s="334"/>
      <c r="S8" s="334"/>
      <c r="T8" s="334"/>
      <c r="U8" s="334"/>
    </row>
    <row r="9" spans="2:21" ht="12.75" customHeight="1">
      <c r="B9" s="335"/>
      <c r="C9" s="336" t="s">
        <v>58</v>
      </c>
      <c r="D9" s="337">
        <v>199.496</v>
      </c>
      <c r="E9" s="337">
        <v>193.394</v>
      </c>
      <c r="F9" s="337">
        <v>192.036</v>
      </c>
      <c r="G9" s="337">
        <v>270.025</v>
      </c>
      <c r="H9" s="337">
        <f>'[1]Underlagsdata'!B24</f>
        <v>253.392</v>
      </c>
      <c r="I9" s="338">
        <f>AVERAGE(D9:G9)</f>
        <v>213.73774999999998</v>
      </c>
      <c r="J9" s="319"/>
      <c r="Q9" s="334"/>
      <c r="R9" s="334"/>
      <c r="S9" s="334"/>
      <c r="T9" s="334"/>
      <c r="U9" s="334"/>
    </row>
    <row r="10" spans="2:21" ht="12.75" customHeight="1">
      <c r="B10" s="335"/>
      <c r="C10" s="336" t="s">
        <v>59</v>
      </c>
      <c r="D10" s="337">
        <v>2583.434</v>
      </c>
      <c r="E10" s="337">
        <v>2707.928</v>
      </c>
      <c r="F10" s="337">
        <v>2709.08</v>
      </c>
      <c r="G10" s="337">
        <v>2721.711</v>
      </c>
      <c r="H10" s="337">
        <f>'[1]Underlagsdata'!B25</f>
        <v>2653.635</v>
      </c>
      <c r="I10" s="338">
        <f>AVERAGE(D10:G10)</f>
        <v>2680.53825</v>
      </c>
      <c r="J10" s="319"/>
      <c r="Q10" s="334"/>
      <c r="R10" s="334"/>
      <c r="S10" s="334"/>
      <c r="T10" s="334"/>
      <c r="U10" s="334"/>
    </row>
    <row r="11" spans="2:10" ht="12.75" customHeight="1" thickBot="1">
      <c r="B11" s="339"/>
      <c r="C11" s="336" t="s">
        <v>60</v>
      </c>
      <c r="D11" s="338">
        <f>SUM(D7:D10)</f>
        <v>3450.9610000000002</v>
      </c>
      <c r="E11" s="338">
        <f>SUM(E7:E10)</f>
        <v>3533.671</v>
      </c>
      <c r="F11" s="338">
        <f>SUM(F7:F10)</f>
        <v>3548.7259999999997</v>
      </c>
      <c r="G11" s="338">
        <f>SUM(G7:G10)</f>
        <v>3605.269</v>
      </c>
      <c r="H11" s="338">
        <f>SUM(H7:H10)</f>
        <v>3514.8820000000005</v>
      </c>
      <c r="I11" s="338">
        <f>AVERAGE(D11:G11)</f>
        <v>3534.65675</v>
      </c>
      <c r="J11" s="319"/>
    </row>
    <row r="12" spans="2:24" ht="12.75" customHeight="1">
      <c r="B12" s="340"/>
      <c r="C12" s="341"/>
      <c r="D12" s="342"/>
      <c r="E12" s="342"/>
      <c r="F12" s="342"/>
      <c r="G12" s="342"/>
      <c r="H12" s="342"/>
      <c r="I12" s="342"/>
      <c r="J12" s="319"/>
      <c r="X12" s="343"/>
    </row>
    <row r="13" spans="2:24" ht="12.75" customHeight="1">
      <c r="B13" s="330">
        <v>2</v>
      </c>
      <c r="C13" s="331" t="s">
        <v>56</v>
      </c>
      <c r="D13" s="344">
        <v>1407.437</v>
      </c>
      <c r="E13" s="344">
        <v>1393.376</v>
      </c>
      <c r="F13" s="344">
        <v>1228.169</v>
      </c>
      <c r="G13" s="345">
        <v>1017.135</v>
      </c>
      <c r="H13" s="345">
        <f>'[1]Underlagsdata'!C22</f>
        <v>1039.152</v>
      </c>
      <c r="I13" s="346">
        <f>AVERAGE(D13:G13)</f>
        <v>1261.52925</v>
      </c>
      <c r="J13" s="347"/>
      <c r="X13" s="343"/>
    </row>
    <row r="14" spans="2:24" ht="12.75" customHeight="1">
      <c r="B14" s="335"/>
      <c r="C14" s="336" t="s">
        <v>57</v>
      </c>
      <c r="D14" s="337">
        <v>0</v>
      </c>
      <c r="E14" s="337">
        <v>0</v>
      </c>
      <c r="F14" s="337">
        <v>0</v>
      </c>
      <c r="G14" s="348">
        <v>0</v>
      </c>
      <c r="H14" s="348">
        <f>'[1]Underlagsdata'!C23</f>
        <v>0</v>
      </c>
      <c r="I14" s="338">
        <f>AVERAGE(D14:G14)</f>
        <v>0</v>
      </c>
      <c r="J14" s="349"/>
      <c r="X14" s="343"/>
    </row>
    <row r="15" spans="2:10" ht="12.75" customHeight="1">
      <c r="B15" s="335"/>
      <c r="C15" s="336" t="s">
        <v>58</v>
      </c>
      <c r="D15" s="337">
        <v>0</v>
      </c>
      <c r="E15" s="337">
        <v>0</v>
      </c>
      <c r="F15" s="337">
        <v>0</v>
      </c>
      <c r="G15" s="348">
        <v>0</v>
      </c>
      <c r="H15" s="348">
        <f>'[1]Underlagsdata'!C24</f>
        <v>0</v>
      </c>
      <c r="I15" s="338">
        <f>AVERAGE(D15:G15)</f>
        <v>0</v>
      </c>
      <c r="J15" s="349"/>
    </row>
    <row r="16" spans="2:10" ht="12.75" customHeight="1">
      <c r="B16" s="335"/>
      <c r="C16" s="336" t="s">
        <v>59</v>
      </c>
      <c r="D16" s="337">
        <v>1708.033</v>
      </c>
      <c r="E16" s="337">
        <v>1734.183</v>
      </c>
      <c r="F16" s="337">
        <v>1742.226</v>
      </c>
      <c r="G16" s="348">
        <v>1756.502</v>
      </c>
      <c r="H16" s="348">
        <f>'[1]Underlagsdata'!C25</f>
        <v>1786.814</v>
      </c>
      <c r="I16" s="338">
        <f>AVERAGE(D16:G16)</f>
        <v>1735.2359999999999</v>
      </c>
      <c r="J16" s="319"/>
    </row>
    <row r="17" spans="2:10" ht="12.75" customHeight="1" thickBot="1">
      <c r="B17" s="339"/>
      <c r="C17" s="336" t="s">
        <v>60</v>
      </c>
      <c r="D17" s="338">
        <f>SUM(D13:D16)</f>
        <v>3115.47</v>
      </c>
      <c r="E17" s="338">
        <f>SUM(E13:E16)</f>
        <v>3127.559</v>
      </c>
      <c r="F17" s="338">
        <f>SUM(F13:F16)</f>
        <v>2970.3950000000004</v>
      </c>
      <c r="G17" s="338">
        <f>SUM(G13:G16)</f>
        <v>2773.6369999999997</v>
      </c>
      <c r="H17" s="338">
        <f>SUM(H13:H16)</f>
        <v>2825.9660000000003</v>
      </c>
      <c r="I17" s="338">
        <f>AVERAGE(D17:G17)</f>
        <v>2996.7652500000004</v>
      </c>
      <c r="J17" s="319"/>
    </row>
    <row r="18" spans="2:10" ht="12.75" customHeight="1">
      <c r="B18" s="340"/>
      <c r="C18" s="341"/>
      <c r="D18" s="342"/>
      <c r="E18" s="342"/>
      <c r="F18" s="342"/>
      <c r="G18" s="342"/>
      <c r="H18" s="342"/>
      <c r="I18" s="342"/>
      <c r="J18" s="319"/>
    </row>
    <row r="19" spans="2:10" ht="12.75" customHeight="1">
      <c r="B19" s="335">
        <v>3</v>
      </c>
      <c r="C19" s="331" t="s">
        <v>56</v>
      </c>
      <c r="D19" s="337">
        <v>425.726</v>
      </c>
      <c r="E19" s="337">
        <v>457.277</v>
      </c>
      <c r="F19" s="337">
        <v>452.745</v>
      </c>
      <c r="G19" s="337">
        <v>448.023</v>
      </c>
      <c r="H19" s="337">
        <f>'[1]Underlagsdata'!D22</f>
        <v>484.23</v>
      </c>
      <c r="I19" s="338">
        <f>AVERAGE(D19:G19)</f>
        <v>445.94275000000005</v>
      </c>
      <c r="J19" s="319"/>
    </row>
    <row r="20" spans="2:10" ht="12.75" customHeight="1">
      <c r="B20" s="339"/>
      <c r="C20" s="331" t="s">
        <v>57</v>
      </c>
      <c r="D20" s="337">
        <v>231.121</v>
      </c>
      <c r="E20" s="337">
        <v>241.358</v>
      </c>
      <c r="F20" s="337">
        <v>232</v>
      </c>
      <c r="G20" s="337">
        <v>244</v>
      </c>
      <c r="H20" s="337">
        <f>'[1]Underlagsdata'!D23</f>
        <v>0</v>
      </c>
      <c r="I20" s="338">
        <f>AVERAGE(D20:G20)</f>
        <v>237.11975</v>
      </c>
      <c r="J20" s="319"/>
    </row>
    <row r="21" spans="2:10" ht="12.75" customHeight="1">
      <c r="B21" s="339"/>
      <c r="C21" s="331" t="s">
        <v>58</v>
      </c>
      <c r="D21" s="337">
        <v>39.257</v>
      </c>
      <c r="E21" s="337">
        <v>40</v>
      </c>
      <c r="F21" s="337">
        <v>40</v>
      </c>
      <c r="G21" s="337">
        <v>60</v>
      </c>
      <c r="H21" s="337">
        <f>'[1]Underlagsdata'!D24</f>
        <v>42.792</v>
      </c>
      <c r="I21" s="338">
        <f>AVERAGE(D21:G21)</f>
        <v>44.81425</v>
      </c>
      <c r="J21" s="319"/>
    </row>
    <row r="22" spans="2:19" ht="12.75" customHeight="1">
      <c r="B22" s="339"/>
      <c r="C22" s="331" t="s">
        <v>59</v>
      </c>
      <c r="D22" s="337">
        <v>1409.631</v>
      </c>
      <c r="E22" s="337">
        <v>1452.03</v>
      </c>
      <c r="F22" s="337">
        <v>1415.248</v>
      </c>
      <c r="G22" s="337">
        <v>1390.499</v>
      </c>
      <c r="H22" s="337">
        <f>'[1]Underlagsdata'!D25</f>
        <v>1763.943</v>
      </c>
      <c r="I22" s="338">
        <f>AVERAGE(D22:G22)</f>
        <v>1416.8519999999999</v>
      </c>
      <c r="J22" s="319"/>
      <c r="N22" s="350"/>
      <c r="O22" s="350"/>
      <c r="P22" s="350"/>
      <c r="Q22" s="350"/>
      <c r="R22" s="350"/>
      <c r="S22" s="350"/>
    </row>
    <row r="23" spans="2:19" ht="12.75" customHeight="1" thickBot="1">
      <c r="B23" s="339"/>
      <c r="C23" s="331" t="s">
        <v>60</v>
      </c>
      <c r="D23" s="338">
        <f>SUM(D19:D22)</f>
        <v>2105.735</v>
      </c>
      <c r="E23" s="338">
        <f>SUM(E19:E22)</f>
        <v>2190.665</v>
      </c>
      <c r="F23" s="338">
        <f>SUM(F19:F22)</f>
        <v>2139.993</v>
      </c>
      <c r="G23" s="338">
        <f>SUM(G19:G22)</f>
        <v>2142.522</v>
      </c>
      <c r="H23" s="338">
        <f>SUM(H19:H22)</f>
        <v>2290.965</v>
      </c>
      <c r="I23" s="338">
        <f>SUM(D23:G23)</f>
        <v>8578.915</v>
      </c>
      <c r="J23" s="319"/>
      <c r="N23" s="350"/>
      <c r="O23" s="350"/>
      <c r="P23" s="350"/>
      <c r="Q23" s="350"/>
      <c r="R23" s="350"/>
      <c r="S23" s="350"/>
    </row>
    <row r="24" spans="2:19" ht="12.75" customHeight="1">
      <c r="B24" s="340"/>
      <c r="C24" s="341"/>
      <c r="D24" s="342"/>
      <c r="E24" s="342"/>
      <c r="F24" s="342"/>
      <c r="G24" s="342"/>
      <c r="H24" s="342"/>
      <c r="I24" s="342"/>
      <c r="J24" s="319"/>
      <c r="N24" s="350"/>
      <c r="O24" s="350"/>
      <c r="P24" s="350"/>
      <c r="Q24" s="350"/>
      <c r="R24" s="350"/>
      <c r="S24" s="350"/>
    </row>
    <row r="25" spans="2:19" ht="12.75" customHeight="1">
      <c r="B25" s="330">
        <v>4</v>
      </c>
      <c r="C25" s="331" t="s">
        <v>56</v>
      </c>
      <c r="D25" s="347">
        <v>1042.587</v>
      </c>
      <c r="E25" s="347">
        <v>1071</v>
      </c>
      <c r="F25" s="347">
        <v>907.5</v>
      </c>
      <c r="G25" s="347">
        <v>840.3</v>
      </c>
      <c r="H25" s="347">
        <f>'[1]Underlagsdata'!E22</f>
        <v>838.9</v>
      </c>
      <c r="I25" s="351">
        <f>AVERAGE(D25:G25)</f>
        <v>965.3467499999999</v>
      </c>
      <c r="J25" s="319"/>
      <c r="Q25" s="350"/>
      <c r="R25" s="350"/>
      <c r="S25" s="350"/>
    </row>
    <row r="26" spans="2:19" ht="12.75" customHeight="1">
      <c r="B26" s="330"/>
      <c r="C26" s="331" t="s">
        <v>57</v>
      </c>
      <c r="D26" s="347">
        <v>58</v>
      </c>
      <c r="E26" s="347">
        <v>63</v>
      </c>
      <c r="F26" s="347">
        <v>53</v>
      </c>
      <c r="G26" s="347">
        <v>62</v>
      </c>
      <c r="H26" s="347">
        <f>'[1]Underlagsdata'!E23</f>
        <v>69</v>
      </c>
      <c r="I26" s="351">
        <f>AVERAGE(D26:G26)</f>
        <v>59</v>
      </c>
      <c r="J26" s="319"/>
      <c r="N26" s="350"/>
      <c r="O26" s="350"/>
      <c r="P26" s="350"/>
      <c r="Q26" s="350"/>
      <c r="R26" s="350"/>
      <c r="S26" s="350"/>
    </row>
    <row r="27" spans="2:10" ht="12.75" customHeight="1">
      <c r="B27" s="330"/>
      <c r="C27" s="331" t="s">
        <v>58</v>
      </c>
      <c r="D27" s="347">
        <v>233.143</v>
      </c>
      <c r="E27" s="347">
        <v>250.256</v>
      </c>
      <c r="F27" s="347">
        <v>210</v>
      </c>
      <c r="G27" s="347">
        <v>218.039</v>
      </c>
      <c r="H27" s="347">
        <f>'[1]Underlagsdata'!E24</f>
        <v>208</v>
      </c>
      <c r="I27" s="351">
        <f>AVERAGE(D27:G27)</f>
        <v>227.8595</v>
      </c>
      <c r="J27" s="319"/>
    </row>
    <row r="28" spans="2:10" ht="12.75" customHeight="1">
      <c r="B28" s="330"/>
      <c r="C28" s="331" t="s">
        <v>59</v>
      </c>
      <c r="D28" s="347">
        <v>1908.301</v>
      </c>
      <c r="E28" s="347">
        <v>1844.818</v>
      </c>
      <c r="F28" s="347">
        <v>1888.915</v>
      </c>
      <c r="G28" s="347">
        <v>1948.109</v>
      </c>
      <c r="H28" s="347">
        <f>'[1]Underlagsdata'!E25</f>
        <v>1951.541</v>
      </c>
      <c r="I28" s="351">
        <f>AVERAGE(D28:G28)</f>
        <v>1897.53575</v>
      </c>
      <c r="J28" s="319"/>
    </row>
    <row r="29" spans="2:19" ht="12.75" customHeight="1" thickBot="1">
      <c r="B29" s="330"/>
      <c r="C29" s="331" t="s">
        <v>60</v>
      </c>
      <c r="D29" s="351">
        <f>SUM(D25:D28)</f>
        <v>3242.031</v>
      </c>
      <c r="E29" s="351">
        <f>SUM(E25:E28)</f>
        <v>3229.074</v>
      </c>
      <c r="F29" s="351">
        <f>SUM(F25:F28)</f>
        <v>3059.415</v>
      </c>
      <c r="G29" s="351">
        <f>SUM(G25:G28)</f>
        <v>3068.448</v>
      </c>
      <c r="H29" s="351">
        <f>SUM(H25:H28)</f>
        <v>3067.441</v>
      </c>
      <c r="I29" s="351">
        <f>AVERAGE(D29:G29)</f>
        <v>3149.742</v>
      </c>
      <c r="J29" s="319"/>
      <c r="O29" s="352"/>
      <c r="P29" s="352"/>
      <c r="Q29" s="352"/>
      <c r="R29" s="352"/>
      <c r="S29" s="352"/>
    </row>
    <row r="30" spans="2:10" ht="15">
      <c r="B30" s="353"/>
      <c r="C30" s="341"/>
      <c r="D30" s="342"/>
      <c r="E30" s="342"/>
      <c r="F30" s="342"/>
      <c r="G30" s="342"/>
      <c r="H30" s="342"/>
      <c r="I30" s="342"/>
      <c r="J30" s="319"/>
    </row>
    <row r="31" spans="2:16" ht="15">
      <c r="B31" s="330" t="s">
        <v>17</v>
      </c>
      <c r="C31" s="331" t="s">
        <v>56</v>
      </c>
      <c r="D31" s="351">
        <f aca="true" t="shared" si="0" ref="D31:H34">SUM(D7,D13,D25,D19)</f>
        <v>3543.781</v>
      </c>
      <c r="E31" s="351">
        <f t="shared" si="0"/>
        <v>3554.002</v>
      </c>
      <c r="F31" s="351">
        <f t="shared" si="0"/>
        <v>3236.024</v>
      </c>
      <c r="G31" s="351">
        <f t="shared" si="0"/>
        <v>2918.991</v>
      </c>
      <c r="H31" s="351">
        <f t="shared" si="0"/>
        <v>2970.137</v>
      </c>
      <c r="I31" s="351">
        <f>AVERAGE(D31:G31)</f>
        <v>3313.1994999999997</v>
      </c>
      <c r="J31" s="319"/>
      <c r="K31" s="351"/>
      <c r="P31" s="350"/>
    </row>
    <row r="32" spans="2:11" ht="15">
      <c r="B32" s="335" t="s">
        <v>18</v>
      </c>
      <c r="C32" s="336" t="s">
        <v>57</v>
      </c>
      <c r="D32" s="338">
        <f t="shared" si="0"/>
        <v>289.121</v>
      </c>
      <c r="E32" s="338">
        <f t="shared" si="0"/>
        <v>304.358</v>
      </c>
      <c r="F32" s="351">
        <f t="shared" si="0"/>
        <v>285</v>
      </c>
      <c r="G32" s="351">
        <f t="shared" si="0"/>
        <v>306</v>
      </c>
      <c r="H32" s="351">
        <f t="shared" si="0"/>
        <v>69</v>
      </c>
      <c r="I32" s="338">
        <f>AVERAGE(D32:G32)</f>
        <v>296.11975</v>
      </c>
      <c r="J32" s="319"/>
      <c r="K32" s="351"/>
    </row>
    <row r="33" spans="2:17" ht="15">
      <c r="B33" s="335"/>
      <c r="C33" s="336" t="s">
        <v>58</v>
      </c>
      <c r="D33" s="338">
        <f t="shared" si="0"/>
        <v>471.896</v>
      </c>
      <c r="E33" s="338">
        <f t="shared" si="0"/>
        <v>483.65</v>
      </c>
      <c r="F33" s="351">
        <f t="shared" si="0"/>
        <v>442.036</v>
      </c>
      <c r="G33" s="351">
        <f t="shared" si="0"/>
        <v>548.064</v>
      </c>
      <c r="H33" s="351">
        <f t="shared" si="0"/>
        <v>504.18399999999997</v>
      </c>
      <c r="I33" s="338">
        <f>AVERAGE(D33:G33)</f>
        <v>486.41150000000005</v>
      </c>
      <c r="J33" s="319"/>
      <c r="K33" s="351"/>
      <c r="L33" s="321"/>
      <c r="M33" s="321"/>
      <c r="N33" s="321"/>
      <c r="O33" s="321"/>
      <c r="P33" s="321"/>
      <c r="Q33" s="321"/>
    </row>
    <row r="34" spans="2:17" ht="15">
      <c r="B34" s="335"/>
      <c r="C34" s="336" t="s">
        <v>59</v>
      </c>
      <c r="D34" s="338">
        <f t="shared" si="0"/>
        <v>7609.399</v>
      </c>
      <c r="E34" s="338">
        <f t="shared" si="0"/>
        <v>7738.959</v>
      </c>
      <c r="F34" s="351">
        <f t="shared" si="0"/>
        <v>7755.469000000001</v>
      </c>
      <c r="G34" s="351">
        <f t="shared" si="0"/>
        <v>7816.821</v>
      </c>
      <c r="H34" s="351">
        <f t="shared" si="0"/>
        <v>8155.933000000001</v>
      </c>
      <c r="I34" s="338">
        <f>AVERAGE(D34:G34)</f>
        <v>7730.162</v>
      </c>
      <c r="J34" s="319"/>
      <c r="K34" s="351"/>
      <c r="L34" s="321"/>
      <c r="M34" s="321"/>
      <c r="N34" s="321"/>
      <c r="O34" s="321"/>
      <c r="P34" s="321"/>
      <c r="Q34" s="321"/>
    </row>
    <row r="35" spans="2:10" ht="15.75" thickBot="1">
      <c r="B35" s="354"/>
      <c r="C35" s="355" t="s">
        <v>60</v>
      </c>
      <c r="D35" s="356">
        <f>SUM(D31:D34)</f>
        <v>11914.197</v>
      </c>
      <c r="E35" s="356">
        <f>SUM(E31:E34)</f>
        <v>12080.969000000001</v>
      </c>
      <c r="F35" s="356">
        <f>SUM(F31:F34)</f>
        <v>11718.529</v>
      </c>
      <c r="G35" s="356">
        <f>SUM(G31:G34)</f>
        <v>11589.876</v>
      </c>
      <c r="H35" s="356">
        <f>SUM(H31:H34)</f>
        <v>11699.254</v>
      </c>
      <c r="I35" s="356">
        <f>AVERAGE(D35:G35)</f>
        <v>11825.892749999999</v>
      </c>
      <c r="J35" s="357"/>
    </row>
    <row r="36" spans="2:10" ht="12.75">
      <c r="B36" s="358"/>
      <c r="C36" s="358"/>
      <c r="D36" s="359"/>
      <c r="E36" s="359"/>
      <c r="F36" s="359"/>
      <c r="G36" s="359"/>
      <c r="H36" s="359"/>
      <c r="I36" s="359"/>
      <c r="J36" s="360"/>
    </row>
    <row r="44" spans="6:11" ht="12.75">
      <c r="F44" s="361"/>
      <c r="G44" s="361"/>
      <c r="H44" s="361"/>
      <c r="I44" s="361"/>
      <c r="J44" s="361"/>
      <c r="K44" s="321"/>
    </row>
  </sheetData>
  <sheetProtection/>
  <mergeCells count="1">
    <mergeCell ref="D4:H4"/>
  </mergeCells>
  <printOptions/>
  <pageMargins left="0.75" right="0.75" top="1" bottom="1" header="0.5" footer="0.5"/>
  <pageSetup horizontalDpi="355" verticalDpi="355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7.57421875" style="0" customWidth="1"/>
    <col min="2" max="2" width="20.28125" style="0" customWidth="1"/>
    <col min="3" max="3" width="9.421875" style="0" customWidth="1"/>
    <col min="4" max="4" width="7.00390625" style="0" customWidth="1"/>
    <col min="5" max="5" width="7.421875" style="0" customWidth="1"/>
    <col min="6" max="8" width="7.28125" style="0" customWidth="1"/>
    <col min="9" max="9" width="7.7109375" style="0" customWidth="1"/>
  </cols>
  <sheetData>
    <row r="1" ht="15.75" thickBot="1">
      <c r="A1" t="s">
        <v>114</v>
      </c>
    </row>
    <row r="2" spans="1:9" ht="15">
      <c r="A2" s="124" t="s">
        <v>1</v>
      </c>
      <c r="B2" s="158" t="s">
        <v>50</v>
      </c>
      <c r="C2" s="158" t="s">
        <v>20</v>
      </c>
      <c r="D2" s="399" t="s">
        <v>21</v>
      </c>
      <c r="E2" s="400"/>
      <c r="F2" s="400"/>
      <c r="G2" s="400"/>
      <c r="H2" s="400"/>
      <c r="I2" s="11" t="s">
        <v>4</v>
      </c>
    </row>
    <row r="3" spans="1:9" ht="15.75" thickBot="1">
      <c r="A3" s="3"/>
      <c r="B3" s="159"/>
      <c r="C3" s="159"/>
      <c r="D3" s="159">
        <v>2011</v>
      </c>
      <c r="E3" s="159">
        <v>2012</v>
      </c>
      <c r="F3" s="159">
        <v>2013</v>
      </c>
      <c r="G3" s="159">
        <v>2014</v>
      </c>
      <c r="H3" s="159">
        <v>2015</v>
      </c>
      <c r="I3" s="160" t="s">
        <v>5</v>
      </c>
    </row>
    <row r="4" spans="1:9" ht="15">
      <c r="A4" s="142">
        <v>1</v>
      </c>
      <c r="B4" s="136" t="s">
        <v>30</v>
      </c>
      <c r="C4" s="136" t="s">
        <v>23</v>
      </c>
      <c r="D4" s="161">
        <v>0</v>
      </c>
      <c r="E4" s="161">
        <v>0</v>
      </c>
      <c r="F4" s="161">
        <v>0</v>
      </c>
      <c r="G4" s="161">
        <v>0</v>
      </c>
      <c r="H4" s="98">
        <v>0</v>
      </c>
      <c r="I4" s="162">
        <v>0</v>
      </c>
    </row>
    <row r="5" spans="1:9" ht="15">
      <c r="A5" s="163"/>
      <c r="B5" s="136" t="s">
        <v>31</v>
      </c>
      <c r="C5" s="136" t="s">
        <v>23</v>
      </c>
      <c r="D5" s="161">
        <v>0</v>
      </c>
      <c r="E5" s="161">
        <v>0</v>
      </c>
      <c r="F5" s="161">
        <v>0</v>
      </c>
      <c r="G5" s="161">
        <v>0</v>
      </c>
      <c r="H5" s="98">
        <v>0</v>
      </c>
      <c r="I5" s="162">
        <v>0</v>
      </c>
    </row>
    <row r="6" spans="1:9" ht="15">
      <c r="A6" s="163"/>
      <c r="B6" s="136" t="s">
        <v>61</v>
      </c>
      <c r="C6" s="136" t="s">
        <v>23</v>
      </c>
      <c r="D6" s="161">
        <v>0</v>
      </c>
      <c r="E6" s="161">
        <v>0</v>
      </c>
      <c r="F6" s="161">
        <v>0</v>
      </c>
      <c r="G6" s="161">
        <v>0</v>
      </c>
      <c r="H6" s="98">
        <v>0</v>
      </c>
      <c r="I6" s="162">
        <v>0</v>
      </c>
    </row>
    <row r="7" spans="1:9" ht="15.75" thickBot="1">
      <c r="A7" s="3"/>
      <c r="B7" s="136" t="s">
        <v>62</v>
      </c>
      <c r="C7" s="136" t="s">
        <v>23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</row>
    <row r="8" spans="1:9" ht="15">
      <c r="A8" s="5">
        <v>2</v>
      </c>
      <c r="B8" s="164" t="s">
        <v>22</v>
      </c>
      <c r="C8" s="164" t="s">
        <v>24</v>
      </c>
      <c r="D8" s="165">
        <v>58.331</v>
      </c>
      <c r="E8" s="165">
        <v>0</v>
      </c>
      <c r="F8" s="165">
        <v>0</v>
      </c>
      <c r="G8" s="165">
        <v>0</v>
      </c>
      <c r="H8" s="166">
        <v>0</v>
      </c>
      <c r="I8" s="167">
        <v>11.6662</v>
      </c>
    </row>
    <row r="9" spans="1:9" ht="15">
      <c r="A9" s="8"/>
      <c r="B9" s="168" t="s">
        <v>30</v>
      </c>
      <c r="C9" s="168" t="s">
        <v>24</v>
      </c>
      <c r="D9" s="169">
        <v>248.234</v>
      </c>
      <c r="E9" s="169">
        <v>0</v>
      </c>
      <c r="F9" s="169">
        <v>0</v>
      </c>
      <c r="G9" s="169">
        <v>0</v>
      </c>
      <c r="H9" s="101">
        <v>0</v>
      </c>
      <c r="I9" s="170">
        <v>49.6468</v>
      </c>
    </row>
    <row r="10" spans="1:9" ht="15">
      <c r="A10" s="8"/>
      <c r="B10" s="168" t="s">
        <v>31</v>
      </c>
      <c r="C10" s="168" t="s">
        <v>24</v>
      </c>
      <c r="D10" s="168">
        <v>0</v>
      </c>
      <c r="E10" s="169">
        <v>0</v>
      </c>
      <c r="F10" s="168">
        <v>0</v>
      </c>
      <c r="G10" s="169">
        <v>0</v>
      </c>
      <c r="H10" s="101">
        <v>0</v>
      </c>
      <c r="I10" s="170">
        <v>0</v>
      </c>
    </row>
    <row r="11" spans="1:9" ht="15.75" thickBot="1">
      <c r="A11" s="3"/>
      <c r="B11" s="159" t="s">
        <v>62</v>
      </c>
      <c r="C11" s="159" t="s">
        <v>24</v>
      </c>
      <c r="D11" s="171">
        <v>306.565</v>
      </c>
      <c r="E11" s="171">
        <v>0</v>
      </c>
      <c r="F11" s="171">
        <v>0</v>
      </c>
      <c r="G11" s="171">
        <v>0</v>
      </c>
      <c r="H11" s="171">
        <v>0</v>
      </c>
      <c r="I11" s="171">
        <v>61.313</v>
      </c>
    </row>
    <row r="12" spans="1:9" ht="15">
      <c r="A12" s="397" t="s">
        <v>63</v>
      </c>
      <c r="B12" s="164" t="s">
        <v>22</v>
      </c>
      <c r="C12" s="164"/>
      <c r="D12" s="167">
        <v>58.331</v>
      </c>
      <c r="E12" s="167">
        <v>0</v>
      </c>
      <c r="F12" s="167">
        <v>0</v>
      </c>
      <c r="G12" s="167">
        <v>0</v>
      </c>
      <c r="H12" s="167">
        <v>0</v>
      </c>
      <c r="I12" s="167">
        <v>11.6662</v>
      </c>
    </row>
    <row r="13" spans="1:9" ht="15">
      <c r="A13" s="397"/>
      <c r="B13" s="168" t="s">
        <v>30</v>
      </c>
      <c r="C13" s="168"/>
      <c r="D13" s="170">
        <v>248.234</v>
      </c>
      <c r="E13" s="170">
        <v>0</v>
      </c>
      <c r="F13" s="170">
        <v>0</v>
      </c>
      <c r="G13" s="170">
        <v>0</v>
      </c>
      <c r="H13" s="170">
        <v>0</v>
      </c>
      <c r="I13" s="170">
        <v>49.6468</v>
      </c>
    </row>
    <row r="14" spans="1:9" ht="15">
      <c r="A14" s="8"/>
      <c r="B14" s="168" t="s">
        <v>31</v>
      </c>
      <c r="C14" s="168"/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</row>
    <row r="15" spans="1:9" ht="15">
      <c r="A15" s="8"/>
      <c r="B15" s="168" t="s">
        <v>61</v>
      </c>
      <c r="C15" s="168"/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</row>
    <row r="16" spans="1:9" ht="15.75" thickBot="1">
      <c r="A16" s="3"/>
      <c r="B16" s="159" t="s">
        <v>62</v>
      </c>
      <c r="C16" s="159"/>
      <c r="D16" s="171">
        <v>306.565</v>
      </c>
      <c r="E16" s="171">
        <v>0</v>
      </c>
      <c r="F16" s="171">
        <v>0</v>
      </c>
      <c r="G16" s="171">
        <v>0</v>
      </c>
      <c r="H16" s="171">
        <v>0</v>
      </c>
      <c r="I16" s="171">
        <v>61.313</v>
      </c>
    </row>
  </sheetData>
  <sheetProtection/>
  <mergeCells count="2">
    <mergeCell ref="D2:H2"/>
    <mergeCell ref="A12:A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7.421875" style="0" customWidth="1"/>
    <col min="2" max="2" width="18.421875" style="0" customWidth="1"/>
    <col min="4" max="4" width="6.8515625" style="0" customWidth="1"/>
    <col min="5" max="6" width="6.28125" style="0" customWidth="1"/>
    <col min="7" max="7" width="6.140625" style="0" customWidth="1"/>
    <col min="8" max="8" width="6.7109375" style="0" customWidth="1"/>
  </cols>
  <sheetData>
    <row r="1" ht="15.75" thickBot="1">
      <c r="A1" t="s">
        <v>115</v>
      </c>
    </row>
    <row r="2" spans="1:9" ht="15">
      <c r="A2" s="172" t="s">
        <v>1</v>
      </c>
      <c r="B2" s="108" t="s">
        <v>50</v>
      </c>
      <c r="C2" s="108" t="s">
        <v>20</v>
      </c>
      <c r="D2" s="401" t="s">
        <v>21</v>
      </c>
      <c r="E2" s="401"/>
      <c r="F2" s="402"/>
      <c r="G2" s="401"/>
      <c r="H2" s="401"/>
      <c r="I2" s="173" t="s">
        <v>4</v>
      </c>
    </row>
    <row r="3" spans="1:9" ht="15.75" thickBot="1">
      <c r="A3" s="174"/>
      <c r="B3" s="95"/>
      <c r="C3" s="95"/>
      <c r="D3" s="175">
        <v>2011</v>
      </c>
      <c r="E3" s="175">
        <v>2012</v>
      </c>
      <c r="F3" s="175">
        <v>2013</v>
      </c>
      <c r="G3" s="175">
        <v>2014</v>
      </c>
      <c r="H3" s="175">
        <v>2015</v>
      </c>
      <c r="I3" s="176" t="s">
        <v>5</v>
      </c>
    </row>
    <row r="4" spans="1:9" ht="15">
      <c r="A4" s="177">
        <v>1</v>
      </c>
      <c r="B4" s="178" t="s">
        <v>22</v>
      </c>
      <c r="C4" s="178" t="s">
        <v>23</v>
      </c>
      <c r="D4" s="46">
        <v>10.744</v>
      </c>
      <c r="E4" s="46">
        <v>23.807</v>
      </c>
      <c r="F4" s="46">
        <v>26.329</v>
      </c>
      <c r="G4" s="46">
        <v>18.457</v>
      </c>
      <c r="H4" s="166">
        <v>15.799</v>
      </c>
      <c r="I4" s="179">
        <v>19.0272</v>
      </c>
    </row>
    <row r="5" spans="1:9" ht="15">
      <c r="A5" s="177"/>
      <c r="B5" s="178" t="s">
        <v>64</v>
      </c>
      <c r="C5" s="178"/>
      <c r="D5" s="180">
        <v>1</v>
      </c>
      <c r="E5" s="181">
        <v>1</v>
      </c>
      <c r="F5" s="180">
        <v>1</v>
      </c>
      <c r="G5" s="180">
        <v>1</v>
      </c>
      <c r="H5" s="182">
        <v>0.9473384391417178</v>
      </c>
      <c r="I5" s="179"/>
    </row>
    <row r="6" spans="1:9" ht="15">
      <c r="A6" s="177"/>
      <c r="B6" s="178" t="s">
        <v>29</v>
      </c>
      <c r="C6" s="178" t="s">
        <v>23</v>
      </c>
      <c r="D6" s="183">
        <v>0.12</v>
      </c>
      <c r="E6" s="183">
        <v>2.645</v>
      </c>
      <c r="F6" s="183">
        <v>2.959</v>
      </c>
      <c r="G6" s="183">
        <v>2.045</v>
      </c>
      <c r="H6" s="101">
        <v>0.832</v>
      </c>
      <c r="I6" s="179">
        <v>1.7202000000000002</v>
      </c>
    </row>
    <row r="7" spans="1:9" ht="15">
      <c r="A7" s="177"/>
      <c r="B7" s="178" t="s">
        <v>65</v>
      </c>
      <c r="C7" s="178"/>
      <c r="D7" s="184">
        <v>1</v>
      </c>
      <c r="E7" s="181">
        <v>1</v>
      </c>
      <c r="F7" s="180">
        <v>1</v>
      </c>
      <c r="G7" s="180">
        <v>1</v>
      </c>
      <c r="H7" s="182">
        <v>1</v>
      </c>
      <c r="I7" s="185"/>
    </row>
    <row r="8" spans="1:9" ht="15">
      <c r="A8" s="177"/>
      <c r="B8" s="178" t="s">
        <v>30</v>
      </c>
      <c r="C8" s="178" t="s">
        <v>23</v>
      </c>
      <c r="D8" s="46">
        <v>10.483</v>
      </c>
      <c r="E8" s="46">
        <v>22.014</v>
      </c>
      <c r="F8" s="46">
        <v>23.154</v>
      </c>
      <c r="G8" s="46">
        <v>23.034</v>
      </c>
      <c r="H8" s="101">
        <v>25.151</v>
      </c>
      <c r="I8" s="179">
        <v>20.7672</v>
      </c>
    </row>
    <row r="9" spans="1:9" ht="15">
      <c r="A9" s="177"/>
      <c r="B9" s="178" t="s">
        <v>31</v>
      </c>
      <c r="C9" s="178" t="s">
        <v>23</v>
      </c>
      <c r="D9" s="46">
        <v>29.354</v>
      </c>
      <c r="E9" s="46">
        <v>39.936</v>
      </c>
      <c r="F9" s="46">
        <v>32.764</v>
      </c>
      <c r="G9" s="46">
        <v>39.142</v>
      </c>
      <c r="H9" s="101">
        <v>48.463</v>
      </c>
      <c r="I9" s="179">
        <v>37.931799999999996</v>
      </c>
    </row>
    <row r="10" spans="1:9" ht="15">
      <c r="A10" s="177"/>
      <c r="B10" s="178" t="s">
        <v>61</v>
      </c>
      <c r="C10" s="178" t="s">
        <v>23</v>
      </c>
      <c r="D10" s="186">
        <v>0</v>
      </c>
      <c r="E10" s="46">
        <v>0</v>
      </c>
      <c r="F10" s="186">
        <v>0</v>
      </c>
      <c r="G10" s="186">
        <v>0</v>
      </c>
      <c r="H10" s="101">
        <v>0</v>
      </c>
      <c r="I10" s="179">
        <v>0</v>
      </c>
    </row>
    <row r="11" spans="1:9" ht="15.75" thickBot="1">
      <c r="A11" s="174"/>
      <c r="B11" s="95" t="s">
        <v>62</v>
      </c>
      <c r="C11" s="95" t="s">
        <v>23</v>
      </c>
      <c r="D11" s="187">
        <v>50.701</v>
      </c>
      <c r="E11" s="187">
        <v>88.40199999999999</v>
      </c>
      <c r="F11" s="187">
        <v>85.206</v>
      </c>
      <c r="G11" s="187">
        <v>82.678</v>
      </c>
      <c r="H11" s="187">
        <v>90.245</v>
      </c>
      <c r="I11" s="187">
        <v>79.4464</v>
      </c>
    </row>
    <row r="12" spans="1:9" ht="15">
      <c r="A12" s="188">
        <v>3</v>
      </c>
      <c r="B12" s="91" t="s">
        <v>22</v>
      </c>
      <c r="C12" s="91" t="s">
        <v>25</v>
      </c>
      <c r="D12" s="46">
        <v>26.044</v>
      </c>
      <c r="E12" s="46">
        <v>28.981</v>
      </c>
      <c r="F12" s="46">
        <v>19.857</v>
      </c>
      <c r="G12" s="46">
        <v>0</v>
      </c>
      <c r="H12" s="98">
        <v>0</v>
      </c>
      <c r="I12" s="179">
        <v>14.976400000000002</v>
      </c>
    </row>
    <row r="13" spans="1:9" ht="15">
      <c r="A13" s="188"/>
      <c r="B13" s="91" t="s">
        <v>64</v>
      </c>
      <c r="C13" s="91"/>
      <c r="D13" s="180">
        <v>1</v>
      </c>
      <c r="E13" s="181">
        <v>1</v>
      </c>
      <c r="F13" s="180">
        <v>1</v>
      </c>
      <c r="G13" s="180"/>
      <c r="H13" s="189"/>
      <c r="I13" s="184"/>
    </row>
    <row r="14" spans="1:9" ht="15">
      <c r="A14" s="177"/>
      <c r="B14" s="178" t="s">
        <v>29</v>
      </c>
      <c r="C14" s="178" t="s">
        <v>25</v>
      </c>
      <c r="D14" s="190">
        <v>1.371</v>
      </c>
      <c r="E14" s="190">
        <v>1.525</v>
      </c>
      <c r="F14" s="190">
        <v>1.045</v>
      </c>
      <c r="G14" s="190">
        <v>0</v>
      </c>
      <c r="H14" s="98">
        <v>0</v>
      </c>
      <c r="I14" s="179">
        <v>0.7882</v>
      </c>
    </row>
    <row r="15" spans="1:9" ht="15">
      <c r="A15" s="177"/>
      <c r="B15" s="178" t="s">
        <v>65</v>
      </c>
      <c r="C15" s="178"/>
      <c r="D15" s="185">
        <v>1</v>
      </c>
      <c r="E15" s="191">
        <v>1</v>
      </c>
      <c r="F15" s="185">
        <v>1</v>
      </c>
      <c r="G15" s="185"/>
      <c r="H15" s="189"/>
      <c r="I15" s="185"/>
    </row>
    <row r="16" spans="1:9" ht="15">
      <c r="A16" s="177"/>
      <c r="B16" s="178" t="s">
        <v>30</v>
      </c>
      <c r="C16" s="178" t="s">
        <v>52</v>
      </c>
      <c r="D16" s="190">
        <v>14.608</v>
      </c>
      <c r="E16" s="190">
        <v>21.545</v>
      </c>
      <c r="F16" s="190">
        <v>13.25</v>
      </c>
      <c r="G16" s="190">
        <v>0</v>
      </c>
      <c r="H16" s="98">
        <v>0</v>
      </c>
      <c r="I16" s="179">
        <v>9.880600000000001</v>
      </c>
    </row>
    <row r="17" spans="1:9" ht="15">
      <c r="A17" s="177"/>
      <c r="B17" s="178" t="s">
        <v>31</v>
      </c>
      <c r="C17" s="178" t="s">
        <v>52</v>
      </c>
      <c r="D17" s="190">
        <v>46.522</v>
      </c>
      <c r="E17" s="190">
        <v>63.662</v>
      </c>
      <c r="F17" s="190">
        <v>45.174</v>
      </c>
      <c r="G17" s="190">
        <v>0</v>
      </c>
      <c r="H17" s="98">
        <v>0</v>
      </c>
      <c r="I17" s="179">
        <v>31.0716</v>
      </c>
    </row>
    <row r="18" spans="1:9" ht="15">
      <c r="A18" s="177"/>
      <c r="B18" s="178" t="s">
        <v>61</v>
      </c>
      <c r="C18" s="178" t="s">
        <v>52</v>
      </c>
      <c r="D18" s="192">
        <v>0</v>
      </c>
      <c r="E18" s="190">
        <v>0</v>
      </c>
      <c r="F18" s="192">
        <v>0</v>
      </c>
      <c r="G18" s="192">
        <v>0</v>
      </c>
      <c r="H18" s="98">
        <v>0</v>
      </c>
      <c r="I18" s="179">
        <v>0</v>
      </c>
    </row>
    <row r="19" spans="1:9" ht="15.75" thickBot="1">
      <c r="A19" s="174"/>
      <c r="B19" s="95" t="s">
        <v>62</v>
      </c>
      <c r="C19" s="95" t="s">
        <v>52</v>
      </c>
      <c r="D19" s="187">
        <v>88.54499999999999</v>
      </c>
      <c r="E19" s="187">
        <v>115.713</v>
      </c>
      <c r="F19" s="187">
        <v>79.326</v>
      </c>
      <c r="G19" s="187">
        <v>0</v>
      </c>
      <c r="H19" s="187">
        <v>0</v>
      </c>
      <c r="I19" s="187">
        <v>56.71679999999999</v>
      </c>
    </row>
    <row r="20" spans="1:9" ht="15">
      <c r="A20" s="188">
        <v>4</v>
      </c>
      <c r="B20" s="91" t="s">
        <v>22</v>
      </c>
      <c r="C20" s="91" t="s">
        <v>26</v>
      </c>
      <c r="D20" s="46">
        <v>154.984</v>
      </c>
      <c r="E20" s="46">
        <v>152.078</v>
      </c>
      <c r="F20" s="46">
        <v>116.56</v>
      </c>
      <c r="G20" s="46">
        <v>150.69</v>
      </c>
      <c r="H20" s="98">
        <v>107.755</v>
      </c>
      <c r="I20" s="179">
        <v>136.4134</v>
      </c>
    </row>
    <row r="21" spans="1:9" ht="15">
      <c r="A21" s="177"/>
      <c r="B21" s="178" t="s">
        <v>64</v>
      </c>
      <c r="C21" s="178"/>
      <c r="D21" s="185">
        <v>0.7265266091983688</v>
      </c>
      <c r="E21" s="193">
        <v>0.6906192874709031</v>
      </c>
      <c r="F21" s="194">
        <v>0.7282601235415237</v>
      </c>
      <c r="G21" s="194">
        <v>0.6496781471895945</v>
      </c>
      <c r="H21" s="189">
        <v>0.773254141339149</v>
      </c>
      <c r="I21" s="179"/>
    </row>
    <row r="22" spans="1:9" ht="15">
      <c r="A22" s="177"/>
      <c r="B22" s="91" t="s">
        <v>29</v>
      </c>
      <c r="C22" s="91" t="s">
        <v>26</v>
      </c>
      <c r="D22" s="46">
        <v>93.6</v>
      </c>
      <c r="E22" s="46">
        <v>93.361</v>
      </c>
      <c r="F22" s="46">
        <v>131.44</v>
      </c>
      <c r="G22" s="46">
        <v>81.15</v>
      </c>
      <c r="H22" s="98">
        <v>123.206</v>
      </c>
      <c r="I22" s="179">
        <v>104.55140000000002</v>
      </c>
    </row>
    <row r="23" spans="1:9" ht="15">
      <c r="A23" s="177"/>
      <c r="B23" s="178" t="s">
        <v>65</v>
      </c>
      <c r="C23" s="178"/>
      <c r="D23" s="185">
        <v>0.1401388888888889</v>
      </c>
      <c r="E23" s="191">
        <v>0.2062638574993841</v>
      </c>
      <c r="F23" s="185">
        <v>0.07999087035909921</v>
      </c>
      <c r="G23" s="194">
        <v>0.14910659272951324</v>
      </c>
      <c r="H23" s="189">
        <v>0.1092885086765255</v>
      </c>
      <c r="I23" s="179"/>
    </row>
    <row r="24" spans="1:9" ht="15">
      <c r="A24" s="177"/>
      <c r="B24" s="178" t="s">
        <v>30</v>
      </c>
      <c r="C24" s="178" t="s">
        <v>26</v>
      </c>
      <c r="D24" s="190">
        <v>0</v>
      </c>
      <c r="E24" s="190">
        <v>0</v>
      </c>
      <c r="F24" s="190">
        <v>0</v>
      </c>
      <c r="G24" s="190">
        <v>7.2</v>
      </c>
      <c r="H24" s="98">
        <v>28.237</v>
      </c>
      <c r="I24" s="179">
        <v>7.0874</v>
      </c>
    </row>
    <row r="25" spans="1:9" ht="15">
      <c r="A25" s="177"/>
      <c r="B25" s="178" t="s">
        <v>31</v>
      </c>
      <c r="C25" s="178" t="s">
        <v>26</v>
      </c>
      <c r="D25" s="195">
        <v>229.078</v>
      </c>
      <c r="E25" s="195">
        <v>301.178</v>
      </c>
      <c r="F25" s="195">
        <v>262.5912</v>
      </c>
      <c r="G25" s="195">
        <v>235.51919999999998</v>
      </c>
      <c r="H25" s="98">
        <v>229.196</v>
      </c>
      <c r="I25" s="179">
        <v>251.51247999999995</v>
      </c>
    </row>
    <row r="26" spans="1:9" ht="15">
      <c r="A26" s="177"/>
      <c r="B26" s="178" t="s">
        <v>61</v>
      </c>
      <c r="C26" s="178" t="s">
        <v>26</v>
      </c>
      <c r="D26" s="192">
        <v>0</v>
      </c>
      <c r="E26" s="190">
        <v>0</v>
      </c>
      <c r="F26" s="192">
        <v>0</v>
      </c>
      <c r="G26" s="192">
        <v>0</v>
      </c>
      <c r="H26" s="98">
        <v>0</v>
      </c>
      <c r="I26" s="179">
        <v>0</v>
      </c>
    </row>
    <row r="27" spans="1:9" ht="15.75" thickBot="1">
      <c r="A27" s="174"/>
      <c r="B27" s="95" t="s">
        <v>62</v>
      </c>
      <c r="C27" s="95" t="s">
        <v>26</v>
      </c>
      <c r="D27" s="187">
        <v>477.66200000000003</v>
      </c>
      <c r="E27" s="187">
        <v>546.617</v>
      </c>
      <c r="F27" s="187">
        <v>510.5912</v>
      </c>
      <c r="G27" s="187">
        <v>474.5592</v>
      </c>
      <c r="H27" s="187">
        <v>488.394</v>
      </c>
      <c r="I27" s="187">
        <v>499.56468000000007</v>
      </c>
    </row>
    <row r="28" spans="1:9" ht="15">
      <c r="A28" s="188" t="s">
        <v>17</v>
      </c>
      <c r="B28" s="91" t="s">
        <v>22</v>
      </c>
      <c r="C28" s="91"/>
      <c r="D28" s="196">
        <v>191.772</v>
      </c>
      <c r="E28" s="196">
        <v>204.86599999999999</v>
      </c>
      <c r="F28" s="196">
        <v>162.746</v>
      </c>
      <c r="G28" s="196">
        <v>169.147</v>
      </c>
      <c r="H28" s="196">
        <v>123.554</v>
      </c>
      <c r="I28" s="179">
        <v>170.41699999999997</v>
      </c>
    </row>
    <row r="29" spans="1:9" ht="15">
      <c r="A29" s="177" t="s">
        <v>18</v>
      </c>
      <c r="B29" s="178" t="s">
        <v>29</v>
      </c>
      <c r="C29" s="178"/>
      <c r="D29" s="179">
        <v>95.091</v>
      </c>
      <c r="E29" s="179">
        <v>97.531</v>
      </c>
      <c r="F29" s="179">
        <v>135.444</v>
      </c>
      <c r="G29" s="179">
        <v>83.19500000000001</v>
      </c>
      <c r="H29" s="179">
        <v>124.038</v>
      </c>
      <c r="I29" s="179">
        <v>107.0598</v>
      </c>
    </row>
    <row r="30" spans="1:9" ht="15">
      <c r="A30" s="177"/>
      <c r="B30" s="178" t="s">
        <v>30</v>
      </c>
      <c r="C30" s="178"/>
      <c r="D30" s="179">
        <v>25.091</v>
      </c>
      <c r="E30" s="179">
        <v>43.559</v>
      </c>
      <c r="F30" s="179">
        <v>36.403999999999996</v>
      </c>
      <c r="G30" s="179">
        <v>30.233999999999998</v>
      </c>
      <c r="H30" s="179">
        <v>53.388</v>
      </c>
      <c r="I30" s="179">
        <v>37.735200000000006</v>
      </c>
    </row>
    <row r="31" spans="1:9" ht="15">
      <c r="A31" s="177"/>
      <c r="B31" s="178" t="s">
        <v>31</v>
      </c>
      <c r="C31" s="178"/>
      <c r="D31" s="179">
        <v>304.954</v>
      </c>
      <c r="E31" s="179">
        <v>404.776</v>
      </c>
      <c r="F31" s="179">
        <v>340.5292</v>
      </c>
      <c r="G31" s="179">
        <v>274.6612</v>
      </c>
      <c r="H31" s="179">
        <v>277.659</v>
      </c>
      <c r="I31" s="179">
        <v>320.51588000000004</v>
      </c>
    </row>
    <row r="32" spans="1:9" ht="15">
      <c r="A32" s="177"/>
      <c r="B32" s="178" t="s">
        <v>61</v>
      </c>
      <c r="C32" s="178"/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</row>
    <row r="33" spans="1:9" ht="15.75" thickBot="1">
      <c r="A33" s="174"/>
      <c r="B33" s="95" t="s">
        <v>62</v>
      </c>
      <c r="C33" s="95"/>
      <c r="D33" s="187">
        <v>616.908</v>
      </c>
      <c r="E33" s="187">
        <v>750.732</v>
      </c>
      <c r="F33" s="187">
        <v>675.1232</v>
      </c>
      <c r="G33" s="187">
        <v>557.2372</v>
      </c>
      <c r="H33" s="187">
        <v>578.6389999999999</v>
      </c>
      <c r="I33" s="187">
        <v>635.72788</v>
      </c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3.28125" style="0" customWidth="1"/>
    <col min="3" max="3" width="8.28125" style="0" customWidth="1"/>
    <col min="4" max="4" width="8.57421875" style="0" customWidth="1"/>
    <col min="5" max="5" width="8.28125" style="0" customWidth="1"/>
    <col min="6" max="7" width="8.140625" style="0" customWidth="1"/>
    <col min="8" max="8" width="10.140625" style="0" customWidth="1"/>
  </cols>
  <sheetData>
    <row r="1" spans="1:8" ht="15.75" thickBot="1">
      <c r="A1" s="197" t="s">
        <v>66</v>
      </c>
      <c r="B1" s="198"/>
      <c r="C1" s="198"/>
      <c r="D1" s="198"/>
      <c r="E1" s="198"/>
      <c r="F1" s="198"/>
      <c r="G1" s="198"/>
      <c r="H1" s="198"/>
    </row>
    <row r="2" spans="1:8" ht="15">
      <c r="A2" s="172" t="s">
        <v>67</v>
      </c>
      <c r="B2" s="172" t="s">
        <v>20</v>
      </c>
      <c r="C2" s="401" t="s">
        <v>21</v>
      </c>
      <c r="D2" s="401"/>
      <c r="E2" s="401"/>
      <c r="F2" s="401"/>
      <c r="G2" s="403"/>
      <c r="H2" s="173" t="s">
        <v>4</v>
      </c>
    </row>
    <row r="3" spans="1:8" ht="15.75" thickBot="1">
      <c r="A3" s="159"/>
      <c r="B3" s="159"/>
      <c r="C3" s="159">
        <v>2011</v>
      </c>
      <c r="D3" s="159">
        <v>2012</v>
      </c>
      <c r="E3" s="159">
        <v>2013</v>
      </c>
      <c r="F3" s="159">
        <v>2014</v>
      </c>
      <c r="G3" s="159">
        <v>2015</v>
      </c>
      <c r="H3" s="160" t="s">
        <v>5</v>
      </c>
    </row>
    <row r="4" spans="1:8" ht="15">
      <c r="A4" s="5">
        <v>2</v>
      </c>
      <c r="B4" s="168" t="s">
        <v>23</v>
      </c>
      <c r="C4" s="168">
        <v>0</v>
      </c>
      <c r="D4" s="168">
        <v>0</v>
      </c>
      <c r="E4" s="168">
        <v>0</v>
      </c>
      <c r="F4" s="169">
        <v>5.582</v>
      </c>
      <c r="G4" s="169">
        <v>0</v>
      </c>
      <c r="H4" s="170">
        <v>1.1164</v>
      </c>
    </row>
    <row r="5" spans="1:8" ht="15">
      <c r="A5" s="168"/>
      <c r="B5" s="168" t="s">
        <v>64</v>
      </c>
      <c r="C5" s="199" t="s">
        <v>68</v>
      </c>
      <c r="D5" s="199" t="s">
        <v>68</v>
      </c>
      <c r="E5" s="199" t="s">
        <v>68</v>
      </c>
      <c r="F5" s="199">
        <v>1</v>
      </c>
      <c r="G5" s="199" t="s">
        <v>68</v>
      </c>
      <c r="H5" s="170"/>
    </row>
    <row r="6" spans="1:8" ht="15">
      <c r="A6" s="5"/>
      <c r="B6" s="168" t="s">
        <v>24</v>
      </c>
      <c r="C6" s="169">
        <v>90.402</v>
      </c>
      <c r="D6" s="169">
        <v>76.9</v>
      </c>
      <c r="E6" s="169">
        <v>93.974</v>
      </c>
      <c r="F6" s="169">
        <v>87.206</v>
      </c>
      <c r="G6" s="169">
        <v>110.671</v>
      </c>
      <c r="H6" s="170">
        <v>91.8306</v>
      </c>
    </row>
    <row r="7" spans="1:8" ht="15.75" thickBot="1">
      <c r="A7" s="159"/>
      <c r="B7" s="159" t="s">
        <v>64</v>
      </c>
      <c r="C7" s="200">
        <v>1</v>
      </c>
      <c r="D7" s="200">
        <v>1</v>
      </c>
      <c r="E7" s="200">
        <v>1</v>
      </c>
      <c r="F7" s="200">
        <v>1</v>
      </c>
      <c r="G7" s="200">
        <v>1</v>
      </c>
      <c r="H7" s="201">
        <v>1</v>
      </c>
    </row>
    <row r="8" spans="1:8" ht="15">
      <c r="A8" s="188">
        <v>3</v>
      </c>
      <c r="B8" s="168" t="s">
        <v>24</v>
      </c>
      <c r="C8" s="101">
        <v>0</v>
      </c>
      <c r="D8" s="101">
        <v>10</v>
      </c>
      <c r="E8" s="101">
        <v>10</v>
      </c>
      <c r="F8" s="98">
        <v>0</v>
      </c>
      <c r="G8" s="98">
        <v>0</v>
      </c>
      <c r="H8" s="101">
        <v>4</v>
      </c>
    </row>
    <row r="9" spans="1:8" ht="15">
      <c r="A9" s="168"/>
      <c r="B9" s="168" t="s">
        <v>64</v>
      </c>
      <c r="C9" s="202" t="s">
        <v>69</v>
      </c>
      <c r="D9" s="203">
        <v>0.9</v>
      </c>
      <c r="E9" s="189">
        <v>0.9</v>
      </c>
      <c r="F9" s="203" t="s">
        <v>68</v>
      </c>
      <c r="G9" s="203" t="s">
        <v>68</v>
      </c>
      <c r="H9" s="204"/>
    </row>
    <row r="10" spans="1:8" ht="15">
      <c r="A10" s="168"/>
      <c r="B10" s="168" t="s">
        <v>70</v>
      </c>
      <c r="C10" s="169">
        <v>158.64</v>
      </c>
      <c r="D10" s="169">
        <v>140</v>
      </c>
      <c r="E10" s="169">
        <v>140</v>
      </c>
      <c r="F10" s="169">
        <v>164.68</v>
      </c>
      <c r="G10" s="169">
        <v>176.519</v>
      </c>
      <c r="H10" s="170">
        <v>155.96779999999998</v>
      </c>
    </row>
    <row r="11" spans="1:8" ht="15">
      <c r="A11" s="168"/>
      <c r="B11" s="168" t="s">
        <v>64</v>
      </c>
      <c r="C11" s="205">
        <v>0.8867876954109934</v>
      </c>
      <c r="D11" s="206">
        <v>0.9</v>
      </c>
      <c r="E11" s="206">
        <v>0.9</v>
      </c>
      <c r="F11" s="206">
        <v>0.9504554287102259</v>
      </c>
      <c r="G11" s="206">
        <v>0.9426520657832868</v>
      </c>
      <c r="H11" s="207"/>
    </row>
    <row r="12" spans="1:8" ht="15">
      <c r="A12" s="168"/>
      <c r="B12" s="168" t="s">
        <v>26</v>
      </c>
      <c r="C12" s="169">
        <v>0</v>
      </c>
      <c r="D12" s="169">
        <v>15</v>
      </c>
      <c r="E12" s="169">
        <v>15</v>
      </c>
      <c r="F12" s="169">
        <v>0</v>
      </c>
      <c r="G12" s="169">
        <v>0</v>
      </c>
      <c r="H12" s="170">
        <v>6</v>
      </c>
    </row>
    <row r="13" spans="1:8" ht="15.75" thickBot="1">
      <c r="A13" s="159"/>
      <c r="B13" s="159" t="s">
        <v>64</v>
      </c>
      <c r="C13" s="208" t="s">
        <v>69</v>
      </c>
      <c r="D13" s="209">
        <v>0.9333333333333333</v>
      </c>
      <c r="E13" s="210">
        <v>0.9333333333333333</v>
      </c>
      <c r="F13" s="209" t="s">
        <v>68</v>
      </c>
      <c r="G13" s="209" t="s">
        <v>68</v>
      </c>
      <c r="H13" s="201"/>
    </row>
    <row r="14" spans="1:8" ht="15">
      <c r="A14" s="168" t="s">
        <v>17</v>
      </c>
      <c r="B14" s="168" t="s">
        <v>23</v>
      </c>
      <c r="C14" s="211">
        <v>0</v>
      </c>
      <c r="D14" s="211">
        <v>0</v>
      </c>
      <c r="E14" s="211">
        <v>0</v>
      </c>
      <c r="F14" s="212">
        <v>5.582</v>
      </c>
      <c r="G14" s="212">
        <v>0</v>
      </c>
      <c r="H14" s="170">
        <v>1.8606666666666667</v>
      </c>
    </row>
    <row r="15" spans="1:8" ht="15">
      <c r="A15" s="168" t="s">
        <v>18</v>
      </c>
      <c r="B15" s="168" t="s">
        <v>24</v>
      </c>
      <c r="C15" s="213">
        <v>90.402</v>
      </c>
      <c r="D15" s="213">
        <v>86.9</v>
      </c>
      <c r="E15" s="213">
        <v>103.974</v>
      </c>
      <c r="F15" s="213">
        <v>87.206</v>
      </c>
      <c r="G15" s="213">
        <v>110.671</v>
      </c>
      <c r="H15" s="170">
        <v>95.8306</v>
      </c>
    </row>
    <row r="16" spans="1:8" ht="15">
      <c r="A16" s="136"/>
      <c r="B16" s="168" t="s">
        <v>25</v>
      </c>
      <c r="C16" s="213">
        <v>158.64</v>
      </c>
      <c r="D16" s="213">
        <v>140</v>
      </c>
      <c r="E16" s="213">
        <v>140</v>
      </c>
      <c r="F16" s="213">
        <v>164.68</v>
      </c>
      <c r="G16" s="213">
        <v>176.519</v>
      </c>
      <c r="H16" s="170">
        <v>155.96779999999998</v>
      </c>
    </row>
    <row r="17" spans="1:8" ht="15">
      <c r="A17" s="136"/>
      <c r="B17" s="168" t="s">
        <v>26</v>
      </c>
      <c r="C17" s="213">
        <v>0</v>
      </c>
      <c r="D17" s="213">
        <v>15</v>
      </c>
      <c r="E17" s="213">
        <v>15</v>
      </c>
      <c r="F17" s="213">
        <v>0</v>
      </c>
      <c r="G17" s="213">
        <v>0</v>
      </c>
      <c r="H17" s="170">
        <v>5</v>
      </c>
    </row>
    <row r="18" spans="1:8" ht="15.75" thickBot="1">
      <c r="A18" s="159"/>
      <c r="B18" s="159" t="s">
        <v>28</v>
      </c>
      <c r="C18" s="171">
        <v>249.04199999999997</v>
      </c>
      <c r="D18" s="171">
        <v>241.9</v>
      </c>
      <c r="E18" s="171">
        <v>258.974</v>
      </c>
      <c r="F18" s="171">
        <v>257.468</v>
      </c>
      <c r="G18" s="171">
        <v>287.19</v>
      </c>
      <c r="H18" s="171">
        <v>251.7984</v>
      </c>
    </row>
  </sheetData>
  <sheetProtection/>
  <mergeCells count="1">
    <mergeCell ref="C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4"/>
    </sheetView>
  </sheetViews>
  <sheetFormatPr defaultColWidth="9.140625" defaultRowHeight="15"/>
  <cols>
    <col min="1" max="1" width="10.421875" style="0" customWidth="1"/>
    <col min="2" max="2" width="12.8515625" style="0" customWidth="1"/>
    <col min="3" max="3" width="8.28125" style="0" customWidth="1"/>
    <col min="4" max="5" width="8.00390625" style="0" customWidth="1"/>
    <col min="6" max="6" width="8.140625" style="0" customWidth="1"/>
    <col min="7" max="8" width="7.7109375" style="0" customWidth="1"/>
  </cols>
  <sheetData>
    <row r="1" spans="1:8" ht="15.75" thickBot="1">
      <c r="A1" s="214" t="s">
        <v>71</v>
      </c>
      <c r="B1" s="215"/>
      <c r="C1" s="214"/>
      <c r="D1" s="214"/>
      <c r="E1" s="214"/>
      <c r="F1" s="214"/>
      <c r="G1" s="214"/>
      <c r="H1" s="214"/>
    </row>
    <row r="2" spans="1:8" ht="15">
      <c r="A2" s="396" t="s">
        <v>36</v>
      </c>
      <c r="B2" s="396" t="s">
        <v>1</v>
      </c>
      <c r="C2" s="406" t="s">
        <v>72</v>
      </c>
      <c r="D2" s="406"/>
      <c r="E2" s="406"/>
      <c r="F2" s="406"/>
      <c r="G2" s="406"/>
      <c r="H2" s="1" t="s">
        <v>4</v>
      </c>
    </row>
    <row r="3" spans="1:8" ht="15.75" thickBot="1">
      <c r="A3" s="405"/>
      <c r="B3" s="405"/>
      <c r="C3" s="159">
        <v>2011</v>
      </c>
      <c r="D3" s="159">
        <v>2012</v>
      </c>
      <c r="E3" s="159">
        <v>2013</v>
      </c>
      <c r="F3" s="159">
        <v>2014</v>
      </c>
      <c r="G3" s="159">
        <v>2015</v>
      </c>
      <c r="H3" s="128" t="s">
        <v>5</v>
      </c>
    </row>
    <row r="4" spans="1:8" ht="15">
      <c r="A4" s="407" t="s">
        <v>73</v>
      </c>
      <c r="B4" s="216">
        <v>1</v>
      </c>
      <c r="C4" s="161">
        <v>0</v>
      </c>
      <c r="D4" s="161">
        <v>0</v>
      </c>
      <c r="E4" s="161">
        <v>0</v>
      </c>
      <c r="F4" s="161">
        <v>0</v>
      </c>
      <c r="G4" s="161">
        <v>0</v>
      </c>
      <c r="H4" s="217">
        <v>0</v>
      </c>
    </row>
    <row r="5" spans="1:8" ht="15">
      <c r="A5" s="408"/>
      <c r="B5" s="216">
        <v>2</v>
      </c>
      <c r="C5" s="161">
        <v>57.31908</v>
      </c>
      <c r="D5" s="161">
        <v>0</v>
      </c>
      <c r="E5" s="161">
        <v>0</v>
      </c>
      <c r="F5" s="161">
        <v>0</v>
      </c>
      <c r="G5" s="161">
        <v>0</v>
      </c>
      <c r="H5" s="217">
        <v>11.463816</v>
      </c>
    </row>
    <row r="6" spans="1:8" ht="15.75" thickBot="1">
      <c r="A6" s="169"/>
      <c r="B6" s="218" t="s">
        <v>63</v>
      </c>
      <c r="C6" s="170">
        <v>57.31908</v>
      </c>
      <c r="D6" s="170">
        <v>0</v>
      </c>
      <c r="E6" s="170">
        <v>0</v>
      </c>
      <c r="F6" s="170">
        <v>0</v>
      </c>
      <c r="G6" s="170">
        <v>0</v>
      </c>
      <c r="H6" s="219">
        <v>11.463816</v>
      </c>
    </row>
    <row r="7" spans="1:8" ht="15.75" thickBot="1">
      <c r="A7" s="220"/>
      <c r="B7" s="221"/>
      <c r="C7" s="409" t="s">
        <v>74</v>
      </c>
      <c r="D7" s="409"/>
      <c r="E7" s="409"/>
      <c r="F7" s="409"/>
      <c r="G7" s="409"/>
      <c r="H7" s="222"/>
    </row>
    <row r="8" spans="1:8" ht="15">
      <c r="A8" s="223" t="s">
        <v>75</v>
      </c>
      <c r="B8" s="218">
        <v>1</v>
      </c>
      <c r="C8" s="169">
        <v>31.298</v>
      </c>
      <c r="D8" s="169">
        <v>57.315</v>
      </c>
      <c r="E8" s="169">
        <v>54.181</v>
      </c>
      <c r="F8" s="169">
        <v>61.063</v>
      </c>
      <c r="G8" s="169">
        <v>66.749</v>
      </c>
      <c r="H8" s="217">
        <v>54.1212</v>
      </c>
    </row>
    <row r="9" spans="1:8" ht="15">
      <c r="A9" s="223"/>
      <c r="B9" s="218">
        <v>3</v>
      </c>
      <c r="C9" s="169">
        <v>52.898</v>
      </c>
      <c r="D9" s="169">
        <v>66.653</v>
      </c>
      <c r="E9" s="169">
        <v>43.048</v>
      </c>
      <c r="F9" s="169">
        <v>0</v>
      </c>
      <c r="G9" s="169">
        <v>0</v>
      </c>
      <c r="H9" s="217">
        <v>32.519800000000004</v>
      </c>
    </row>
    <row r="10" spans="1:8" ht="15">
      <c r="A10" s="224"/>
      <c r="B10" s="216">
        <v>4</v>
      </c>
      <c r="C10" s="161">
        <v>425.795</v>
      </c>
      <c r="D10" s="161">
        <v>447.811</v>
      </c>
      <c r="E10" s="161">
        <v>440.341</v>
      </c>
      <c r="F10" s="161">
        <v>433.223</v>
      </c>
      <c r="G10" s="161">
        <v>465.394</v>
      </c>
      <c r="H10" s="217">
        <v>442.5128000000001</v>
      </c>
    </row>
    <row r="11" spans="1:8" ht="15.75" thickBot="1">
      <c r="A11" s="225"/>
      <c r="B11" s="226" t="s">
        <v>63</v>
      </c>
      <c r="C11" s="171">
        <v>509.991</v>
      </c>
      <c r="D11" s="171">
        <v>571.779</v>
      </c>
      <c r="E11" s="171">
        <v>537.57</v>
      </c>
      <c r="F11" s="171">
        <v>494.286</v>
      </c>
      <c r="G11" s="171">
        <v>532.143</v>
      </c>
      <c r="H11" s="227">
        <v>529.1538</v>
      </c>
    </row>
    <row r="12" spans="1:8" ht="15">
      <c r="A12" s="404" t="s">
        <v>76</v>
      </c>
      <c r="B12" s="218">
        <v>2</v>
      </c>
      <c r="C12" s="169">
        <v>34.22</v>
      </c>
      <c r="D12" s="169">
        <v>59.2</v>
      </c>
      <c r="E12" s="169">
        <v>37.732</v>
      </c>
      <c r="F12" s="169">
        <v>37.5</v>
      </c>
      <c r="G12" s="169">
        <v>44.7</v>
      </c>
      <c r="H12" s="217">
        <v>42.670399999999994</v>
      </c>
    </row>
    <row r="13" spans="1:8" ht="15">
      <c r="A13" s="404"/>
      <c r="B13" s="218">
        <v>3</v>
      </c>
      <c r="C13" s="169">
        <v>82.91</v>
      </c>
      <c r="D13" s="169">
        <v>86.234</v>
      </c>
      <c r="E13" s="169">
        <v>86.234</v>
      </c>
      <c r="F13" s="169">
        <v>82.486</v>
      </c>
      <c r="G13" s="169">
        <v>86.887</v>
      </c>
      <c r="H13" s="217">
        <v>84.9502</v>
      </c>
    </row>
    <row r="14" spans="1:8" ht="15.75" thickBot="1">
      <c r="A14" s="225"/>
      <c r="B14" s="226" t="s">
        <v>63</v>
      </c>
      <c r="C14" s="171">
        <v>117.13</v>
      </c>
      <c r="D14" s="171">
        <v>145.434</v>
      </c>
      <c r="E14" s="171">
        <v>123.966</v>
      </c>
      <c r="F14" s="171">
        <v>119.986</v>
      </c>
      <c r="G14" s="171">
        <v>131.587</v>
      </c>
      <c r="H14" s="227">
        <v>127.6206</v>
      </c>
    </row>
  </sheetData>
  <sheetProtection/>
  <mergeCells count="6">
    <mergeCell ref="A12:A13"/>
    <mergeCell ref="A2:A3"/>
    <mergeCell ref="B2:B3"/>
    <mergeCell ref="C2:G2"/>
    <mergeCell ref="A4:A5"/>
    <mergeCell ref="C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epersson</dc:creator>
  <cp:keywords/>
  <dc:description/>
  <cp:lastModifiedBy>Lena Kjellberg</cp:lastModifiedBy>
  <dcterms:created xsi:type="dcterms:W3CDTF">2016-08-11T16:42:39Z</dcterms:created>
  <dcterms:modified xsi:type="dcterms:W3CDTF">2021-06-29T13:45:17Z</dcterms:modified>
  <cp:category/>
  <cp:version/>
  <cp:contentType/>
  <cp:contentStatus/>
</cp:coreProperties>
</file>